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assumptions" sheetId="1" r:id="rId1"/>
    <sheet name="if we incur additional deb" sheetId="2" r:id="rId2"/>
    <sheet name="price range of common stock" sheetId="3" r:id="rId3"/>
    <sheet name="price range of common stock-1" sheetId="4" r:id="rId4"/>
    <sheet name="price range of common stock-2" sheetId="5" r:id="rId5"/>
    <sheet name="liquidity and capital reso" sheetId="6" r:id="rId6"/>
    <sheet name="contractual obligations" sheetId="7" r:id="rId7"/>
    <sheet name="contractual obligations-1" sheetId="8" r:id="rId8"/>
    <sheet name="assets and liabilities" sheetId="9" r:id="rId9"/>
    <sheet name="operations" sheetId="10" r:id="rId10"/>
    <sheet name="changes in net assets" sheetId="11" r:id="rId11"/>
    <sheet name="cash flows" sheetId="12" r:id="rId12"/>
    <sheet name="september 302011" sheetId="13" r:id="rId13"/>
    <sheet name="september 30 2011" sheetId="14" r:id="rId14"/>
    <sheet name="september 30 2011-1" sheetId="15" r:id="rId15"/>
    <sheet name="september 30 2011-2" sheetId="16" r:id="rId16"/>
    <sheet name="september 30 2011-3" sheetId="17" r:id="rId17"/>
    <sheet name="september 30 2011-4" sheetId="18" r:id="rId18"/>
    <sheet name="september 30 2011-5" sheetId="19" r:id="rId19"/>
    <sheet name="september 30 2010" sheetId="20" r:id="rId20"/>
    <sheet name="september 30 2010-1" sheetId="21" r:id="rId21"/>
    <sheet name="september 30 2010-2" sheetId="22" r:id="rId22"/>
    <sheet name="september 30 2010-3" sheetId="23" r:id="rId23"/>
    <sheet name="september 30 2010-4" sheetId="24" r:id="rId24"/>
    <sheet name="4 investments" sheetId="25" r:id="rId25"/>
    <sheet name="september 30 2011-6" sheetId="26" r:id="rId26"/>
    <sheet name="september 30 2011-7" sheetId="27" r:id="rId27"/>
    <sheet name="september 30 2011-8" sheetId="28" r:id="rId28"/>
    <sheet name="september 30 2011-9" sheetId="29" r:id="rId29"/>
    <sheet name="september 30 2011-10" sheetId="30" r:id="rId30"/>
    <sheet name="6 transactions with affili" sheetId="31" r:id="rId31"/>
    <sheet name="7 change in net assets fro" sheetId="32" r:id="rId32"/>
    <sheet name="8 taxes and distributions" sheetId="33" r:id="rId33"/>
    <sheet name="8 taxes and distributions-1" sheetId="34" r:id="rId34"/>
    <sheet name="september 30 2011-11" sheetId="35" r:id="rId35"/>
    <sheet name="10 financial highlights" sheetId="36" r:id="rId36"/>
    <sheet name="september 30 2011-12" sheetId="37" r:id="rId37"/>
    <sheet name="september 30 2011-13" sheetId="38" r:id="rId38"/>
    <sheet name="section ii definitions" sheetId="39" r:id="rId39"/>
    <sheet name="section ii definitions-1" sheetId="40" r:id="rId40"/>
    <sheet name="section ii definitions-2" sheetId="41" r:id="rId41"/>
    <sheet name="section ii definitions-3" sheetId="42" r:id="rId42"/>
    <sheet name="section ii definitions-4" sheetId="43" r:id="rId43"/>
    <sheet name="section ii definitions-5" sheetId="44" r:id="rId44"/>
    <sheet name="section ii definitions-6" sheetId="45" r:id="rId45"/>
    <sheet name="section ii definitions-7" sheetId="46" r:id="rId46"/>
    <sheet name="section ii definitions-8" sheetId="47" r:id="rId47"/>
    <sheet name="section ii definitions-9" sheetId="48" r:id="rId48"/>
    <sheet name="section iii objective and " sheetId="49" r:id="rId49"/>
    <sheet name="section iii objective and -1" sheetId="50" r:id="rId50"/>
    <sheet name="section iii objective and -2" sheetId="51" r:id="rId51"/>
    <sheet name="section iii objective and -3" sheetId="52" r:id="rId52"/>
    <sheet name="section iv prohibited tran" sheetId="53" r:id="rId53"/>
    <sheet name="section iv prohibited tran-1" sheetId="54" r:id="rId54"/>
    <sheet name="section iv prohibited tran-2" sheetId="55" r:id="rId55"/>
    <sheet name="section v reports by acces" sheetId="56" r:id="rId56"/>
    <sheet name="section v reports by acces-1" sheetId="57" r:id="rId57"/>
    <sheet name="section v reports by acces-2" sheetId="58" r:id="rId58"/>
    <sheet name="section v reports by acces-3" sheetId="59" r:id="rId59"/>
    <sheet name="section v reports by acces-4" sheetId="60" r:id="rId60"/>
    <sheet name="section v reports by acces-5" sheetId="61" r:id="rId61"/>
    <sheet name="section v reports by acces-6" sheetId="62" r:id="rId62"/>
    <sheet name="section v reports by acces-7" sheetId="63" r:id="rId63"/>
    <sheet name="section v reports by acces-8" sheetId="64" r:id="rId64"/>
    <sheet name="section vi additional proh" sheetId="65" r:id="rId65"/>
    <sheet name="section vi additional proh-1" sheetId="66" r:id="rId66"/>
    <sheet name="section vi additional proh-2" sheetId="67" r:id="rId67"/>
    <sheet name="section vii prohibition ag" sheetId="68" r:id="rId68"/>
    <sheet name="section vii prohibition ag-1" sheetId="69" r:id="rId69"/>
    <sheet name="section vii prohibition ag-2" sheetId="70" r:id="rId70"/>
    <sheet name="section vii prohibition ag-3" sheetId="71" r:id="rId71"/>
    <sheet name="section vii prohibition ag-4" sheetId="72" r:id="rId72"/>
    <sheet name="section vii prohibition ag-5" sheetId="73" r:id="rId73"/>
    <sheet name="section vii prohibition ag-6" sheetId="74" r:id="rId74"/>
    <sheet name="section vii prohibition ag-7" sheetId="75" r:id="rId75"/>
    <sheet name="section vii prohibition ag-8" sheetId="76" r:id="rId76"/>
    <sheet name="section viii annual certif" sheetId="77" r:id="rId77"/>
    <sheet name="section viii annual certif-1" sheetId="78" r:id="rId78"/>
    <sheet name="section x administration a" sheetId="79" r:id="rId79"/>
    <sheet name="section x administration a-1" sheetId="80" r:id="rId80"/>
    <sheet name="section x administration a-2" sheetId="81" r:id="rId81"/>
    <sheet name="section x administration a-3" sheetId="82" r:id="rId82"/>
    <sheet name="exhibit 211" sheetId="83" r:id="rId83"/>
    <sheet name="chief executive officer ce" sheetId="84" r:id="rId84"/>
    <sheet name="chief financial officer ce" sheetId="85" r:id="rId85"/>
    <sheet name="section 906 of the sarbane" sheetId="86" r:id="rId86"/>
    <sheet name="section 906 of the sarbane-1" sheetId="87" r:id="rId87"/>
    <sheet name="what kind of personal info" sheetId="88" r:id="rId88"/>
    <sheet name="what kind of personal info-1" sheetId="89" r:id="rId89"/>
  </sheets>
  <definedNames/>
  <calcPr fullCalcOnLoad="1"/>
</workbook>
</file>

<file path=xl/sharedStrings.xml><?xml version="1.0" encoding="utf-8"?>
<sst xmlns="http://schemas.openxmlformats.org/spreadsheetml/2006/main" count="1837" uniqueCount="886">
  <si>
    <t xml:space="preserve"> Assumptions</t>
  </si>
  <si>
    <t>Incentive fee</t>
  </si>
  <si>
    <t>Incentive fee</t>
  </si>
  <si>
    <t>Catch-up</t>
  </si>
  <si>
    <t xml:space="preserve"> If we incur additional debt, it could increase the risk of investing in our shares.</t>
  </si>
  <si>
    <t>Assumed return on portfolio (net of expenses)(1)</t>
  </si>
  <si>
    <t>(10.0</t>
  </si>
  <si>
    <t>)%</t>
  </si>
  <si>
    <t>(5.0</t>
  </si>
  <si>
    <t>—</t>
  </si>
  <si>
    <t>5.0%</t>
  </si>
  <si>
    <t>10.0%</t>
  </si>
  <si>
    <t>Corresponding return to common stockholders(2)</t>
  </si>
  <si>
    <t>(22.0</t>
  </si>
  <si>
    <t>(11.9</t>
  </si>
  <si>
    <t>(1.9</t>
  </si>
  <si>
    <t>8.2%</t>
  </si>
  <si>
    <t>18.3%</t>
  </si>
  <si>
    <t xml:space="preserve"> PRICE RANGE OF COMMON STOCK</t>
  </si>
  <si>
    <t>Period</t>
  </si>
  <si>
    <t>Closing Sales Price</t>
  </si>
  <si>
    <t>NAV(1)</t>
  </si>
  <si>
    <t>High</t>
  </si>
  <si>
    <t>Low</t>
  </si>
  <si>
    <t>High SalesPrice toNAV(2)</t>
  </si>
  <si>
    <t>Low SalesPrice toNAV(2)</t>
  </si>
  <si>
    <t>DividendsDeclared</t>
  </si>
  <si>
    <t>Fiscal year ended September 30, 2011</t>
  </si>
  <si>
    <t>Fourth quarter</t>
  </si>
  <si>
    <t>113%</t>
  </si>
  <si>
    <t>88%</t>
  </si>
  <si>
    <t>Third quarter</t>
  </si>
  <si>
    <t>Second quarter</t>
  </si>
  <si>
    <t>First quarter</t>
  </si>
  <si>
    <t>Fiscal year ended September 30, 2010</t>
  </si>
  <si>
    <t>Fiscal year ended September 30, 2009</t>
  </si>
  <si>
    <t>Fiscal year ended September 30, 2008</t>
  </si>
  <si>
    <t>Fiscal year ended September 30, 2007</t>
  </si>
  <si>
    <t>Third quarter*</t>
  </si>
  <si>
    <t>Record Dates</t>
  </si>
  <si>
    <t>Payment Dates</t>
  </si>
  <si>
    <t>Fiscal year ended September 30, 2011</t>
  </si>
  <si>
    <t>September 23, 2011</t>
  </si>
  <si>
    <t>October 3, 2011</t>
  </si>
  <si>
    <t>June 20, 2011</t>
  </si>
  <si>
    <t>July 1, 2011</t>
  </si>
  <si>
    <t>March 15, 2011</t>
  </si>
  <si>
    <t>April 1, 2011</t>
  </si>
  <si>
    <t>December 17, 2010</t>
  </si>
  <si>
    <t>January 3, 2011</t>
  </si>
  <si>
    <t>Total</t>
  </si>
  <si>
    <t>Fiscal year ended September 30, 2010</t>
  </si>
  <si>
    <t>September 14, 2010</t>
  </si>
  <si>
    <t>October 1, 2010</t>
  </si>
  <si>
    <t>June 24, 2010</t>
  </si>
  <si>
    <t>July 1, 2010</t>
  </si>
  <si>
    <t>March 25, 2010</t>
  </si>
  <si>
    <t>April 1, 2010</t>
  </si>
  <si>
    <t>December 24, 2009</t>
  </si>
  <si>
    <t>January 4, 2010</t>
  </si>
  <si>
    <t>September 8, 2009</t>
  </si>
  <si>
    <t>October 1, 2009</t>
  </si>
  <si>
    <t>June 24, 2009</t>
  </si>
  <si>
    <t>July 1, 2009</t>
  </si>
  <si>
    <t>March 25, 2009</t>
  </si>
  <si>
    <t>April 1, 2009</t>
  </si>
  <si>
    <t>December 23, 2008</t>
  </si>
  <si>
    <t>January 4, 2009</t>
  </si>
  <si>
    <t>September 24, 2008</t>
  </si>
  <si>
    <t>October 1, 2008</t>
  </si>
  <si>
    <t>June 23, 2008</t>
  </si>
  <si>
    <t>June 30, 2008</t>
  </si>
  <si>
    <t>March 24, 2008</t>
  </si>
  <si>
    <t>March 31, 2008</t>
  </si>
  <si>
    <t>December 24, 2007</t>
  </si>
  <si>
    <t>December 31, 2007</t>
  </si>
  <si>
    <t>September 25, 2007</t>
  </si>
  <si>
    <t>September 28, 2007</t>
  </si>
  <si>
    <t>June 22, 2007</t>
  </si>
  <si>
    <t>June 29, 2007</t>
  </si>
  <si>
    <t>*</t>
  </si>
  <si>
    <t>Year endedSeptember 30,2011</t>
  </si>
  <si>
    <t>Year endedSeptember 30,2010</t>
  </si>
  <si>
    <t>Year endedSeptember 30,2009</t>
  </si>
  <si>
    <t>Year endedSeptember 30,2008</t>
  </si>
  <si>
    <t>For the period fromJanuary 11, 2007(inception) throughSeptember 30, 2007</t>
  </si>
  <si>
    <t>(Dollar amounts in thousands, except per share data)</t>
  </si>
  <si>
    <t>Consolidated Statement of Operations data:</t>
  </si>
  <si>
    <t>Total investment income</t>
  </si>
  <si>
    <t>Net expenses before base management fee waiver</t>
  </si>
  <si>
    <t>Net expenses after base management fee waiver(1)</t>
  </si>
  <si>
    <t>Net investment income</t>
  </si>
  <si>
    <t>Net realized and unrealized (loss) gain</t>
  </si>
  <si>
    <t>Net increase/(decrease) in net assets resulting from operations</t>
  </si>
  <si>
    <t>Per share data:</t>
  </si>
  <si>
    <t>Net asset value (at period end)</t>
  </si>
  <si>
    <t>Net investment income(2)</t>
  </si>
  <si>
    <t>Net realized and unrealized (loss) gain(2)</t>
  </si>
  <si>
    <t>Net increase/(decrease) in net assets resulting from operations(2)</t>
  </si>
  <si>
    <t>Distributions declared(2),(6)</t>
  </si>
  <si>
    <t>Consolidated Statement of Assets and Liabilities data                    (at period end):</t>
  </si>
  <si>
    <t>Total assets</t>
  </si>
  <si>
    <t>Total investment portfolio</t>
  </si>
  <si>
    <t>Borrowings outstanding</t>
  </si>
  <si>
    <t>Payable for investments purchased and unfunded investments</t>
  </si>
  <si>
    <t>Total net asset value</t>
  </si>
  <si>
    <t>Other data:</t>
  </si>
  <si>
    <t>Total return(3)</t>
  </si>
  <si>
    <t>(7.37</t>
  </si>
  <si>
    <t>44.79%</t>
  </si>
  <si>
    <t>30.39%</t>
  </si>
  <si>
    <t>(38.58</t>
  </si>
  <si>
    <t>(8.29</t>
  </si>
  <si>
    <t>Number of portfolio companies (at period end)(4)</t>
  </si>
  <si>
    <t>Yield on debt portfolio (at period end)(4)</t>
  </si>
  <si>
    <t>13.3%</t>
  </si>
  <si>
    <t>12.7%</t>
  </si>
  <si>
    <t>11.4%</t>
  </si>
  <si>
    <t>11.1%</t>
  </si>
  <si>
    <t>10.1%</t>
  </si>
  <si>
    <t xml:space="preserve"> LIQUIDITY AND CAPITAL RESOURCES</t>
  </si>
  <si>
    <t>As of September 30, 2011</t>
  </si>
  <si>
    <t>As of September 30, 2010</t>
  </si>
  <si>
    <t>Issuance Dates</t>
  </si>
  <si>
    <t>Maturity</t>
  </si>
  <si>
    <t>All-in Coupon Rate (1)</t>
  </si>
  <si>
    <t>Principal Balance</t>
  </si>
  <si>
    <t>All-in Coupon Rate (1)</t>
  </si>
  <si>
    <t>Fixed SBA Debentures</t>
  </si>
  <si>
    <t>September 22, 2010</t>
  </si>
  <si>
    <t>September 1, 2020</t>
  </si>
  <si>
    <t>3.50%</t>
  </si>
  <si>
    <t>March 29, 2011</t>
  </si>
  <si>
    <t>March 1, 2021</t>
  </si>
  <si>
    <t>4.46%</t>
  </si>
  <si>
    <t>September 21, 2011</t>
  </si>
  <si>
    <t>September 1, 2021</t>
  </si>
  <si>
    <t>3.38%</t>
  </si>
  <si>
    <t>3.70%</t>
  </si>
  <si>
    <t>Interim SBA Debentures</t>
  </si>
  <si>
    <t>0.84%</t>
  </si>
  <si>
    <t>Total SBA Debentures</t>
  </si>
  <si>
    <t>0.93%</t>
  </si>
  <si>
    <t>SBA Commitment</t>
  </si>
  <si>
    <t>Available Undrawn SBA Commitment</t>
  </si>
  <si>
    <t>$—</t>
  </si>
  <si>
    <t xml:space="preserve"> Contractual Obligations</t>
  </si>
  <si>
    <t>Payments due by period (in millions)</t>
  </si>
  <si>
    <t>Less than1 year</t>
  </si>
  <si>
    <t>1-3years</t>
  </si>
  <si>
    <t>3-5years</t>
  </si>
  <si>
    <t>More than5 years</t>
  </si>
  <si>
    <t>Senior secured revolving Credit Facility(1)</t>
  </si>
  <si>
    <t>SBA debentures</t>
  </si>
  <si>
    <t>Subtotal debt outstanding(2)</t>
  </si>
  <si>
    <t>Unfunded investments(3)</t>
  </si>
  <si>
    <t>Total contractual obligations</t>
  </si>
  <si>
    <t>Management’s Report on Internal Control over Financial Reporting</t>
  </si>
  <si>
    <t>Report of Independent Registered Public Accounting Firm</t>
  </si>
  <si>
    <t>Report of Independent Registered Public Accounting Firm On Internal Control Over Financial Reporting</t>
  </si>
  <si>
    <t>Consolidated Statements of Assets and Liabilities as of September 30, 2011 and 2010</t>
  </si>
  <si>
    <t>Consolidated Statements of Operations for the years ended September 30, 2011, 2010 and 2009</t>
  </si>
  <si>
    <t>Consolidated Statements of Changes in Net Assets for the years ended September 30, 2011, 2010 and 2009</t>
  </si>
  <si>
    <t>Consolidated Statements of Cash Flows for the years ended September 30, 2011, 2010 and 2009</t>
  </si>
  <si>
    <t>Consolidated Schedules of Investments as of September 30, 2011 and 2010</t>
  </si>
  <si>
    <t>Notes to the Consolidated Financial Statements</t>
  </si>
  <si>
    <t xml:space="preserve"> CONSOLIDATED STATEMENTS OF ASSETS AND LIABILITIES</t>
  </si>
  <si>
    <t>September 30,</t>
  </si>
  <si>
    <t>2011</t>
  </si>
  <si>
    <t>2010</t>
  </si>
  <si>
    <t>Assets</t>
  </si>
  <si>
    <t>Investments at fair value</t>
  </si>
  <si>
    <t>Non-controlled, non-affiliated investments, at fair value (cost—$816,078,311 and $631,280,755, respectively)</t>
  </si>
  <si>
    <t>Non-controlled, affiliated investments, at fair value (cost—$36,744,425 and $17,427,648, respectively)</t>
  </si>
  <si>
    <t>Controlled, affiliated investments, at fair value (cost—$13,500,100 and $8,000,100, respectively)</t>
  </si>
  <si>
    <t>Total of Investments, at fair value (cost – $866,322,836 and $656,708,503, respectively)</t>
  </si>
  <si>
    <t>Cash equivalents (See Note 9)</t>
  </si>
  <si>
    <t>Interest receivable</t>
  </si>
  <si>
    <t>Receivable for investments sold</t>
  </si>
  <si>
    <t>Prepaid expenses and other assets</t>
  </si>
  <si>
    <t>Liabilities</t>
  </si>
  <si>
    <t>Distributions payable</t>
  </si>
  <si>
    <t>Payable for investments purchased</t>
  </si>
  <si>
    <t>Unfunded investments</t>
  </si>
  <si>
    <t>Credit facility payable (cost—$240,900,000 and $233,100,000, respectively), (See Notes 5 and 11)</t>
  </si>
  <si>
    <t>SBA debentures payable (cost—$150,000,000 and $14,500,000, respectively), (See Notes 5 and 11)</t>
  </si>
  <si>
    <t>Interest payable on credit facility and SBA debentures</t>
  </si>
  <si>
    <t>Management fee payable (See Note 3)</t>
  </si>
  <si>
    <t>Performance-based incentive fee payable (See Note 3)</t>
  </si>
  <si>
    <t>Accrued other expenses</t>
  </si>
  <si>
    <t>Total liabilities</t>
  </si>
  <si>
    <t>Net Assets</t>
  </si>
  <si>
    <t>Common stock, 45,689,781 and 36,158,772 shares are issued and outstanding, respectively.                                                   Par value is $0.001 per share and 100,000,000 shares are authorized.</t>
  </si>
  <si>
    <t>Paid-in capital in excess of par value</t>
  </si>
  <si>
    <t>Undistributed net investment income</t>
  </si>
  <si>
    <t>Accumulated net realized loss on investments</t>
  </si>
  <si>
    <t>Net unrealized appreciation (depreciation) on investments</t>
  </si>
  <si>
    <t>Net unrealized depreciation on credit facility</t>
  </si>
  <si>
    <t>Total net assets</t>
  </si>
  <si>
    <t>Total liabilities and net assets</t>
  </si>
  <si>
    <t>Net asset value per share</t>
  </si>
  <si>
    <t xml:space="preserve"> CONSOLIDATED STATEMENTS OF OPERATIONS</t>
  </si>
  <si>
    <t>Years ended September 30,</t>
  </si>
  <si>
    <t>2009</t>
  </si>
  <si>
    <t>Investment income:</t>
  </si>
  <si>
    <t>From non-controlled, non-affiliated investments:</t>
  </si>
  <si>
    <t>Interest</t>
  </si>
  <si>
    <t>Other</t>
  </si>
  <si>
    <t>From non-controlled, affiliated investments:</t>
  </si>
  <si>
    <t>From controlled, affiliated investments:</t>
  </si>
  <si>
    <t>Expenses:</t>
  </si>
  <si>
    <t>Base management fee (See Note 3)</t>
  </si>
  <si>
    <t>Performance-based incentive fee (See Note 3)</t>
  </si>
  <si>
    <t>Interest and expenses on the credit facility and SBA debentures (See Note 11)</t>
  </si>
  <si>
    <t>Administrative services expenses (See Note 3)</t>
  </si>
  <si>
    <t>Other general and administrative expenses</t>
  </si>
  <si>
    <t>Expenses before income tax</t>
  </si>
  <si>
    <t>Income tax</t>
  </si>
  <si>
    <t>Total Expenses</t>
  </si>
  <si>
    <t>Realized and unrealized gain (loss) on investments and credit facility:</t>
  </si>
  <si>
    <t>Net realized gain (loss) on non-controlled, non-affiliated investments</t>
  </si>
  <si>
    <t>Net change in unrealized appreciation (depreciation) on:</t>
  </si>
  <si>
    <t>Non-controlled, non-affiliated investments</t>
  </si>
  <si>
    <t>Non-controlled and controlled, affiliated investments</t>
  </si>
  <si>
    <t>Credit facility (appreciation) depreciation (See Note 5 and 11)</t>
  </si>
  <si>
    <t>Net change in unrealized (depreciation) appreciation</t>
  </si>
  <si>
    <t>Net realized and unrealized gain (loss) from investments and credit facility</t>
  </si>
  <si>
    <t>Net increase in net assets resulting from operations</t>
  </si>
  <si>
    <t>Net increase in net assets resulting from operations per common share (See Note 7)</t>
  </si>
  <si>
    <t>Net investment income per common share</t>
  </si>
  <si>
    <t xml:space="preserve"> CONSOLIDATED STATEMENTS OF CHANGES IN NET ASSETS</t>
  </si>
  <si>
    <t>Net increase in net assets from operations:</t>
  </si>
  <si>
    <t>Net realized gain(loss) on investments</t>
  </si>
  <si>
    <t>Net change in unrealized (depreciation) appreciation on investments</t>
  </si>
  <si>
    <t>Net change in unrealized (appreciation) depreciation on credit facility</t>
  </si>
  <si>
    <t>Distributions to stockholders:</t>
  </si>
  <si>
    <t>Distributions from net investment income</t>
  </si>
  <si>
    <t>Capital transactions:</t>
  </si>
  <si>
    <t>Public offering</t>
  </si>
  <si>
    <t>Offering costs</t>
  </si>
  <si>
    <t>Reinvestment of dividends</t>
  </si>
  <si>
    <t>Total increase in net assets</t>
  </si>
  <si>
    <t>Net Assets:</t>
  </si>
  <si>
    <t>Beginning of year</t>
  </si>
  <si>
    <t>Cumulative effect of adoption of fair value option (See Note 5)</t>
  </si>
  <si>
    <t>Adjusted beginning of year balance</t>
  </si>
  <si>
    <t>End of year</t>
  </si>
  <si>
    <t>Undistributed net investment income, at year end</t>
  </si>
  <si>
    <t>Capital Share Activity:</t>
  </si>
  <si>
    <t>Shares issued from public offerings</t>
  </si>
  <si>
    <t>Shares issued from reinvestment of dividends</t>
  </si>
  <si>
    <t xml:space="preserve"> CONSOLIDATED STATEMENTS OF CASH FLOWS</t>
  </si>
  <si>
    <t>Cash flows from operating activities:</t>
  </si>
  <si>
    <t>Adjustments to reconcile net increase in net assets resulting from operations to net cash used for operating activities:</t>
  </si>
  <si>
    <t>Net change in net unrealized depreciation (appreciation) on investments</t>
  </si>
  <si>
    <t>Net change in unrealized appreciation (depreciation) on credit facility</t>
  </si>
  <si>
    <t>Net realized (gain) loss on investments</t>
  </si>
  <si>
    <t>Net accretion of discount and amortization of premium</t>
  </si>
  <si>
    <t>Purchase of investments</t>
  </si>
  <si>
    <t>Payment-in-kind interest</t>
  </si>
  <si>
    <t>Proceeds from disposition of investments</t>
  </si>
  <si>
    <t>Decrease (Increase) in interest receivable</t>
  </si>
  <si>
    <t>Decrease (Increase) in receivables for investments sold</t>
  </si>
  <si>
    <t>(Decrease) Increase in payables for investments purchased</t>
  </si>
  <si>
    <t>Increase in unfunded investments</t>
  </si>
  <si>
    <t>Increase (Decrease) in interest payable on credit facility and SBA debentures</t>
  </si>
  <si>
    <t>Decrease (Increase) in prepaid expenses and other assets</t>
  </si>
  <si>
    <t>Increase in management fee payable</t>
  </si>
  <si>
    <t>Increase in performance-based incentive fee payable</t>
  </si>
  <si>
    <t>(Decrease) Increase in accrued other expenses</t>
  </si>
  <si>
    <t>Net cash used for operating activities</t>
  </si>
  <si>
    <t>Cash flows from financing activities:</t>
  </si>
  <si>
    <t>Distributions paid</t>
  </si>
  <si>
    <t>Borrowings under SBA debentures (See Note 11)</t>
  </si>
  <si>
    <t>Capitalized borrowing costs</t>
  </si>
  <si>
    <t>Borrowings under credit facility (See Note 11)</t>
  </si>
  <si>
    <t>Repayments under credit facility (See Note 11)</t>
  </si>
  <si>
    <t>Net cash provided by financing activities</t>
  </si>
  <si>
    <t>Net increase (decrease) in cash equivalents</t>
  </si>
  <si>
    <t>Cash equivalents, beginning of year</t>
  </si>
  <si>
    <t>Cash equivalents, end of year</t>
  </si>
  <si>
    <t>Supplemental disclosure of cash flow information and non-cash activity (See Note 5):</t>
  </si>
  <si>
    <t>Interest paid</t>
  </si>
  <si>
    <t>Income taxes paid</t>
  </si>
  <si>
    <t>Dividend reinvested</t>
  </si>
  <si>
    <t>Cumulative effect of adoption of fair value option on credit facility</t>
  </si>
  <si>
    <t xml:space="preserve"> September 30,2011</t>
  </si>
  <si>
    <t>Issuer Name</t>
  </si>
  <si>
    <t>Industry</t>
  </si>
  <si>
    <t>CurrentCoupon</t>
  </si>
  <si>
    <t>Basis Point Spread Above Index(4)</t>
  </si>
  <si>
    <t>Par/Shares</t>
  </si>
  <si>
    <t>Cost</t>
  </si>
  <si>
    <t>FairValue(3)</t>
  </si>
  <si>
    <t>Investments in Non-Controlled, Non-Affiliated Portfolio Companies—167.2%(1),(2)</t>
  </si>
  <si>
    <t>First Lien Secured Debt—60.6%</t>
  </si>
  <si>
    <t>American Surgical Holdings, Inc.</t>
  </si>
  <si>
    <t>3/23/2015</t>
  </si>
  <si>
    <t>Healthcare, Education and Childcare</t>
  </si>
  <si>
    <t>14.00%</t>
  </si>
  <si>
    <t>L+1,000</t>
  </si>
  <si>
    <t>CEVA Group PLC (5),(10)</t>
  </si>
  <si>
    <t>10/1/2016</t>
  </si>
  <si>
    <t>Logistics</t>
  </si>
  <si>
    <t>11.63%</t>
  </si>
  <si>
    <t>4/1/2018</t>
  </si>
  <si>
    <t>11.50%</t>
  </si>
  <si>
    <t>Chester Downs and Marina, LLC</t>
  </si>
  <si>
    <t>7/29/2016</t>
  </si>
  <si>
    <t>Hotels, Motels, Inns and Gaming</t>
  </si>
  <si>
    <t>12.38%</t>
  </si>
  <si>
    <t>L+988</t>
  </si>
  <si>
    <t>Columbus International, Inc.(5),(10)</t>
  </si>
  <si>
    <t>11/20/2014</t>
  </si>
  <si>
    <t>Communications</t>
  </si>
  <si>
    <t>Covad Communications Group, Inc.(5)</t>
  </si>
  <si>
    <t>11/3/2015</t>
  </si>
  <si>
    <t>Telecommunications</t>
  </si>
  <si>
    <t>12.00%</t>
  </si>
  <si>
    <t>Good Sam Enterprises, LLC (5)                                           (f/k/a Affinity Group Holdings Inc.)</t>
  </si>
  <si>
    <t>12/1/2016</t>
  </si>
  <si>
    <t>Consumer Products</t>
  </si>
  <si>
    <t>Hanley-Wood, L.L.C.</t>
  </si>
  <si>
    <t>3/10/2014</t>
  </si>
  <si>
    <t>Other Media</t>
  </si>
  <si>
    <t>2.56%</t>
  </si>
  <si>
    <t>L+225</t>
  </si>
  <si>
    <t>Instant Web, Inc.</t>
  </si>
  <si>
    <t>8/7/2014</t>
  </si>
  <si>
    <t>Printing and Publishing</t>
  </si>
  <si>
    <t>14.50%</t>
  </si>
  <si>
    <t>L+950</t>
  </si>
  <si>
    <t>Interactive Health Solutions, Inc.</t>
  </si>
  <si>
    <t>10/4/2016</t>
  </si>
  <si>
    <t>Jacuzzi Brands Corp.</t>
  </si>
  <si>
    <t>2/7/2014</t>
  </si>
  <si>
    <t>Home and Office Furnishings, Housewares and Durable Consumer Products</t>
  </si>
  <si>
    <t>2.51%</t>
  </si>
  <si>
    <t>K2 Pure Solutions NoCal, L.P.</t>
  </si>
  <si>
    <t>9/10/2015</t>
  </si>
  <si>
    <t>Chemicals, Plastics and Rubber</t>
  </si>
  <si>
    <t>10.00%</t>
  </si>
  <si>
    <t>P+675</t>
  </si>
  <si>
    <t>Kadmon Pharmaceuticals, LLC        (f/k/a Three Rivers Pharmaceutical, L.L.C.)</t>
  </si>
  <si>
    <t>10/22/2011</t>
  </si>
  <si>
    <t>15.00%</t>
  </si>
  <si>
    <t>L+1,300</t>
  </si>
  <si>
    <t>Learning Care Group, Inc.</t>
  </si>
  <si>
    <t>4/27/2016</t>
  </si>
  <si>
    <t>Education</t>
  </si>
  <si>
    <t>Penton Media, Inc.</t>
  </si>
  <si>
    <t>8/1/2014</t>
  </si>
  <si>
    <t>5.00%</t>
  </si>
  <si>
    <t>L+400</t>
  </si>
  <si>
    <t>Prepaid Legal Services, Inc., Tranche A</t>
  </si>
  <si>
    <t>12/30/2016</t>
  </si>
  <si>
    <t>Personal, Food and Miscellaneous Services</t>
  </si>
  <si>
    <t>7.50%</t>
  </si>
  <si>
    <t>L+600</t>
  </si>
  <si>
    <t>Prepaid Legal Services, Inc., Tranche B</t>
  </si>
  <si>
    <t>11.00%</t>
  </si>
  <si>
    <t>Questex Media Group LLC</t>
  </si>
  <si>
    <t>12/16/2012</t>
  </si>
  <si>
    <t>10.50%</t>
  </si>
  <si>
    <t>Questex Media Group LLC (9)</t>
  </si>
  <si>
    <t>VPSI, Inc.</t>
  </si>
  <si>
    <t>12/23/2015</t>
  </si>
  <si>
    <t>Personal Transportation</t>
  </si>
  <si>
    <t>Yonkers Racing Corp. (5)</t>
  </si>
  <si>
    <t>7/15/2016</t>
  </si>
  <si>
    <t>11.38%</t>
  </si>
  <si>
    <t>Total First Lien Secured Debt</t>
  </si>
  <si>
    <t xml:space="preserve"> September 30, 2011</t>
  </si>
  <si>
    <t>Basis PointSpreadAboveIndex(4)</t>
  </si>
  <si>
    <t>Second Lien Secured Debt—32.9%</t>
  </si>
  <si>
    <t>Brand Energy and Infrastructure Services, Inc.</t>
  </si>
  <si>
    <t>2/7/2015</t>
  </si>
  <si>
    <t>Energy/Utilities</t>
  </si>
  <si>
    <t>6.30%</t>
  </si>
  <si>
    <t>7.33%</t>
  </si>
  <si>
    <t>L+700</t>
  </si>
  <si>
    <t>DirectBuy Holdings, Inc.(5)</t>
  </si>
  <si>
    <t>2/1/2017</t>
  </si>
  <si>
    <t>Eureka Hunter Pipeline, LLC</t>
  </si>
  <si>
    <t>8/16/2018</t>
  </si>
  <si>
    <t>12.50%</t>
  </si>
  <si>
    <t>Eureka Hunter Pipeline, LLC (9)</t>
  </si>
  <si>
    <t>8/15/2012</t>
  </si>
  <si>
    <t>Greatwide Logistics Services, L.L.C.</t>
  </si>
  <si>
    <t>3/1/2014</t>
  </si>
  <si>
    <t>Cargo Transport</t>
  </si>
  <si>
    <t>Questex Media Group LLC, Term Loan A</t>
  </si>
  <si>
    <t>12/15/2014</t>
  </si>
  <si>
    <t>9.50%</t>
  </si>
  <si>
    <t>L+650</t>
  </si>
  <si>
    <t>Questex Media Group LLC, Term Loan B</t>
  </si>
  <si>
    <t>12/15/2015</t>
  </si>
  <si>
    <t>L+750</t>
  </si>
  <si>
    <t>RAM Energy Resources, Inc.</t>
  </si>
  <si>
    <t>9/13/2016</t>
  </si>
  <si>
    <t>Oil and Gas</t>
  </si>
  <si>
    <t>L+900</t>
  </si>
  <si>
    <t>Realogy Corp.</t>
  </si>
  <si>
    <t>10/15/2017</t>
  </si>
  <si>
    <t>Buildings and Real Estate</t>
  </si>
  <si>
    <t>13.50%</t>
  </si>
  <si>
    <t>ROC Finance  LLC and ROC Finance 1 Corp</t>
  </si>
  <si>
    <t>9/1/2018</t>
  </si>
  <si>
    <t>12.13%</t>
  </si>
  <si>
    <t>Sheridan Holdings, Inc.</t>
  </si>
  <si>
    <t>6/15/2015</t>
  </si>
  <si>
    <t>Healthcare, Education and Childcare</t>
  </si>
  <si>
    <t>6.07%</t>
  </si>
  <si>
    <t>L+575</t>
  </si>
  <si>
    <t>TransFirst Holdings, Inc.</t>
  </si>
  <si>
    <t>Financial Services</t>
  </si>
  <si>
    <t>6.24%</t>
  </si>
  <si>
    <t>Total Second Lien Secured Debt</t>
  </si>
  <si>
    <t>Subordinated Debt/Corporate Notes—65.0%</t>
  </si>
  <si>
    <t>Affinion Group Holdings, Inc.</t>
  </si>
  <si>
    <t>11/15/2015</t>
  </si>
  <si>
    <t>Aquilex Holdings, LLC (5)</t>
  </si>
  <si>
    <t>12/15/2016</t>
  </si>
  <si>
    <t>Diversified / Conglomerate Services</t>
  </si>
  <si>
    <t>11.13%</t>
  </si>
  <si>
    <t>Consolidated Foundries, Inc.</t>
  </si>
  <si>
    <t>4/17/2015</t>
  </si>
  <si>
    <t>Aerospace and Defense</t>
  </si>
  <si>
    <t>14.25%</t>
  </si>
  <si>
    <t>Diversitech Corporation</t>
  </si>
  <si>
    <t>1/29/2017</t>
  </si>
  <si>
    <t>Manufacturing / Basic Industry</t>
  </si>
  <si>
    <t>Escort, Inc.</t>
  </si>
  <si>
    <t>6/1/2016</t>
  </si>
  <si>
    <t>Electronics</t>
  </si>
  <si>
    <t>14.75%</t>
  </si>
  <si>
    <t>Last Mile Funding, Corp. (3PD, Inc.)</t>
  </si>
  <si>
    <t>6/30/2016</t>
  </si>
  <si>
    <t>Learning Care Group (US) Inc.</t>
  </si>
  <si>
    <t>LTI Flexible Products, Inc.</t>
  </si>
  <si>
    <t>1/26/2017</t>
  </si>
  <si>
    <t>Chemical, Plastic and Rubber</t>
  </si>
  <si>
    <t>13.88%</t>
  </si>
  <si>
    <t>Mailsouth, Inc.</t>
  </si>
  <si>
    <t>6/15/2017</t>
  </si>
  <si>
    <t>MedQuist, Inc.</t>
  </si>
  <si>
    <t>10/14/2016</t>
  </si>
  <si>
    <t>Business Services</t>
  </si>
  <si>
    <t>13.00%</t>
  </si>
  <si>
    <t>PAS Technologies, Inc.</t>
  </si>
  <si>
    <t>5/12/2017</t>
  </si>
  <si>
    <t>14.02%</t>
  </si>
  <si>
    <t>Prince Mineral Holdings Corp.</t>
  </si>
  <si>
    <t>12/3/2016</t>
  </si>
  <si>
    <t>Mining, Steel, Iron and Non-Precious Metals</t>
  </si>
  <si>
    <t>4/15/2018</t>
  </si>
  <si>
    <t>TRAK Acquisition Corp.</t>
  </si>
  <si>
    <t>12/29/2015</t>
  </si>
  <si>
    <t>UP Support Services, Inc.</t>
  </si>
  <si>
    <t>2/8/2015</t>
  </si>
  <si>
    <t>19.00%</t>
  </si>
  <si>
    <t>Veritext Corp.</t>
  </si>
  <si>
    <t>12/31/2015</t>
  </si>
  <si>
    <t>Veritext Corp. (9)</t>
  </si>
  <si>
    <t>12/31/2012</t>
  </si>
  <si>
    <t>Total Subordinated Debt/Corporate Notes</t>
  </si>
  <si>
    <t>Preferred Equity/Partnership Interests—1.7%(7)</t>
  </si>
  <si>
    <t>AH Holdings, Inc. (American Surgical Holdings, Inc.)</t>
  </si>
  <si>
    <t>Healthcare, Education  and Childcare</t>
  </si>
  <si>
    <t>6.00%</t>
  </si>
  <si>
    <t>AHC Mezzanine, LLC (Advanstar Inc.)</t>
  </si>
  <si>
    <t>CFHC Holdings, Inc., Class A             (Consolidated Foundries, Inc.)</t>
  </si>
  <si>
    <t>PAS Tech Holdings, Inc., Series A-1                             (PAS Technologies)</t>
  </si>
  <si>
    <t>8.00%</t>
  </si>
  <si>
    <t>TZ Holdings, L.P., Series A                          (Trizetto Group, Inc.)</t>
  </si>
  <si>
    <t>Insurance</t>
  </si>
  <si>
    <t>TZ Holdings, L.P., Series B                           (Trizetto Group, Inc.)</t>
  </si>
  <si>
    <t>6.50%</t>
  </si>
  <si>
    <t>Universal Pegasus International, Inc.                            (UP Support Services, Inc.)</t>
  </si>
  <si>
    <t>Verde Parent Holdings, Inc.                   (VPSI, Inc)</t>
  </si>
  <si>
    <t>Total Preferred Equity/Partnership Interests</t>
  </si>
  <si>
    <t>Common Equity/Warrants/Partnership Interests—7.0%(7)</t>
  </si>
  <si>
    <t>AH Holdings, Inc  (American Surgical Holdings, Inc.) (Warrants)</t>
  </si>
  <si>
    <t>3/23/2021</t>
  </si>
  <si>
    <t>CEA Autumn Management, LLC</t>
  </si>
  <si>
    <t>Broadcasting and Entertainment</t>
  </si>
  <si>
    <t>CFHC Holdings, Inc.                          (Consolidated Foundries, Inc.)</t>
  </si>
  <si>
    <t>CT Technologies Holdings, LLC                 (CT Technologies Intermediate Holdings, Inc.)</t>
  </si>
  <si>
    <t>DirectBuy Investors, L.P.</t>
  </si>
  <si>
    <t>Kadmon Corporation, LLC, Class A           (f/k/a Kadmon Holdings, LLC) (Kadmon Pharmaceuticals, LLC)</t>
  </si>
  <si>
    <t>Kadmon Corporation, LLC, Class D      (f/k/a Kadmon Holdings, LLC) (Kadmon Pharmaceuticals, LLC)</t>
  </si>
  <si>
    <t>Learning Care Group (US) Inc. (Warrants)</t>
  </si>
  <si>
    <t>4/27/2020</t>
  </si>
  <si>
    <t>Magnum Hunter Resources Corporation</t>
  </si>
  <si>
    <t>Magnum Hunter Resources Corporation (Warrants)</t>
  </si>
  <si>
    <t>10/14/2013</t>
  </si>
  <si>
    <t>MidOcean PPL Holdings, Inc.                  (Pre-Paid LegalServices, Inc.)</t>
  </si>
  <si>
    <t>PAS Tech Holdings, Inc.                               (PAS Technologies)</t>
  </si>
  <si>
    <t>QMG HoldCo, LLC, Class A                       (Questex Media Group, Inc.)</t>
  </si>
  <si>
    <t>QMG HoldCo, LLC, Class B                                (Questex Media Group, Inc.)</t>
  </si>
  <si>
    <t>TRAK Acquisition Corp. (Warrants)</t>
  </si>
  <si>
    <t>12/29/2019</t>
  </si>
  <si>
    <t>Transportation 100 Holdco, LLC  (Greatwide Logistics Services, LLC)</t>
  </si>
  <si>
    <t>TZ Holdings, L.P. (Trizetto Group, Inc.)</t>
  </si>
  <si>
    <t>Verde Parent Holdings, Inc                  ( VPSI, Inc.)</t>
  </si>
  <si>
    <t>VText Holdings, Inc.                (Veritext Corp.)</t>
  </si>
  <si>
    <t>Total Common Equity/Warrants/Partnership Interests</t>
  </si>
  <si>
    <t>Investments in Non-Controlled, Non-Affiliated Portfolio Companies</t>
  </si>
  <si>
    <t>Investments in Non-Controlled, Affiliated Portfolio Companies—8.8%(1),(2)</t>
  </si>
  <si>
    <t>First Lien Secured Debt—1.4%</t>
  </si>
  <si>
    <t>EnviroSolutions, Inc.(9)</t>
  </si>
  <si>
    <t>7/29/2013</t>
  </si>
  <si>
    <t>Environmental Services</t>
  </si>
  <si>
    <t>2.72%</t>
  </si>
  <si>
    <t>Second Lien Secured Debt—2.9%</t>
  </si>
  <si>
    <t>EnviroSolutions, Inc.</t>
  </si>
  <si>
    <t>7/29/2014</t>
  </si>
  <si>
    <t>Performance, Inc.</t>
  </si>
  <si>
    <t>1/16/2015</t>
  </si>
  <si>
    <t>Leisure, Amusement, Motion Pictures and Entertainment</t>
  </si>
  <si>
    <t>7.25%</t>
  </si>
  <si>
    <t>L+625</t>
  </si>
  <si>
    <t>Subordinated Debt/Corporate Notes—1.4%</t>
  </si>
  <si>
    <t>Performance Holdings, Inc.</t>
  </si>
  <si>
    <t>7/16/2015</t>
  </si>
  <si>
    <t>Common Equity/Partnership Interest—3.1%(7)</t>
  </si>
  <si>
    <t>EnviroSolutions, Inc. (Warrants)</t>
  </si>
  <si>
    <t>NCP-Performance         (Performance Holdings, Inc.)</t>
  </si>
  <si>
    <t>Total Common Equity/Partnership Interest</t>
  </si>
  <si>
    <t>Investments in Non-Controlled, Affiliated Portfolio Companies</t>
  </si>
  <si>
    <t>Investments in Controlled, Affiliated Portfolio Companies—2.9%(1),(2)</t>
  </si>
  <si>
    <t>First Lien Secured Debt—2.1%</t>
  </si>
  <si>
    <t>SuttonPark Holdings, Inc.</t>
  </si>
  <si>
    <t>6/30/2020</t>
  </si>
  <si>
    <t>Subordinated Debt/Corporate Notes—0.5%</t>
  </si>
  <si>
    <t>Preferred Equity—0.4%(7)</t>
  </si>
  <si>
    <t>Common Equity—0.0%(7)</t>
  </si>
  <si>
    <t>Investments in Controlled, Affiliated Portfolio Companies</t>
  </si>
  <si>
    <t>Total Investments—178.9%</t>
  </si>
  <si>
    <t>Cash Equivalents—15.5%</t>
  </si>
  <si>
    <t>Total Investments and Cash Equivalents—194.3%</t>
  </si>
  <si>
    <t>Liabilities in Excess of Other Assets—(94.3%)</t>
  </si>
  <si>
    <t>Net Assets—100.0%</t>
  </si>
  <si>
    <t xml:space="preserve">  </t>
  </si>
  <si>
    <t>BasisPointSpreadAboveIndex(4)</t>
  </si>
  <si>
    <t>Investments in Non-Controlled, Non-Affiliated Portfolio Companies—165.9%(1),(2)</t>
  </si>
  <si>
    <t>First Lien Secured Debt—59.3%</t>
  </si>
  <si>
    <t>Airvana Networks Solution, Inc.</t>
  </si>
  <si>
    <t>8/27/2014</t>
  </si>
  <si>
    <t>Birch Communications, Inc.</t>
  </si>
  <si>
    <t>6/21/2015</t>
  </si>
  <si>
    <t>1/31/2011</t>
  </si>
  <si>
    <t>7/31/2016</t>
  </si>
  <si>
    <t>EnviroSolutions, Inc. (9)</t>
  </si>
  <si>
    <t>Fairway Group Acquisition Company</t>
  </si>
  <si>
    <t>10/1/2014</t>
  </si>
  <si>
    <t>Grocery</t>
  </si>
  <si>
    <t>L+950
P+850</t>
  </si>
  <si>
    <t>3/8/2014</t>
  </si>
  <si>
    <t>2.62%</t>
  </si>
  <si>
    <t>2.71%</t>
  </si>
  <si>
    <t>L+675</t>
  </si>
  <si>
    <t>Mattress Holding Corp.</t>
  </si>
  <si>
    <t>1/18/2014</t>
  </si>
  <si>
    <t>2.54%</t>
  </si>
  <si>
    <t>Sugarhouse HSP Gaming Prop.</t>
  </si>
  <si>
    <t>9/23/2014</t>
  </si>
  <si>
    <t>11.25%</t>
  </si>
  <si>
    <t>L+825</t>
  </si>
  <si>
    <t>Three Rivers Pharmaceutical, L.L.C.</t>
  </si>
  <si>
    <t>15.25%</t>
  </si>
  <si>
    <t>L+1,300
P+1,200</t>
  </si>
  <si>
    <t xml:space="preserve"> September 30, 2010</t>
  </si>
  <si>
    <t>Second Lien Secured Debt—38.6%</t>
  </si>
  <si>
    <t>6.43%</t>
  </si>
  <si>
    <t>7.39%</t>
  </si>
  <si>
    <t>Generics International (U.S.), Inc.</t>
  </si>
  <si>
    <t>4/30/2015</t>
  </si>
  <si>
    <t>7.79%</t>
  </si>
  <si>
    <t>Mohegan Tribal Gaming Authority</t>
  </si>
  <si>
    <t>11/1/2017</t>
  </si>
  <si>
    <t>L+850</t>
  </si>
  <si>
    <t>Saint Acquisition Corp.(5)</t>
  </si>
  <si>
    <t>5/15/2015</t>
  </si>
  <si>
    <t>Transportation</t>
  </si>
  <si>
    <t>8.13%</t>
  </si>
  <si>
    <t>L+775</t>
  </si>
  <si>
    <t>5/15/2017</t>
  </si>
  <si>
    <t>Healthcare, Education and
Childcare</t>
  </si>
  <si>
    <t>6.05%</t>
  </si>
  <si>
    <t>Specialized Technology Resources, Inc.</t>
  </si>
  <si>
    <t>Chemical, Plastics and Rubber</t>
  </si>
  <si>
    <t>7.26%</t>
  </si>
  <si>
    <t>6.29%</t>
  </si>
  <si>
    <t>Subordinated Debt/Corporate Notes—56.1%</t>
  </si>
  <si>
    <t>Affinion Group Holdings, Inc. (5)</t>
  </si>
  <si>
    <t>CT Technologies Intermediate Holdings, Inc.</t>
  </si>
  <si>
    <t>3/22/2014</t>
  </si>
  <si>
    <t>Da-Lite Screen Company, Inc. (5)</t>
  </si>
  <si>
    <t>4/1/2015</t>
  </si>
  <si>
    <t>i2 Holdings Ltd. (10)</t>
  </si>
  <si>
    <t>6/6/2014</t>
  </si>
  <si>
    <t>10/15/2016</t>
  </si>
  <si>
    <t>4/15/2015</t>
  </si>
  <si>
    <t>Trizetto Group, Inc.</t>
  </si>
  <si>
    <t>UP Acquisition Sub Inc.</t>
  </si>
  <si>
    <t>15.50%</t>
  </si>
  <si>
    <t>Veritext Corp. (9)</t>
  </si>
  <si>
    <t>Preferred Equity/Partnership Interests—2.0%(7)</t>
  </si>
  <si>
    <t>AHC Mezzanine, LLC              (Advanstar Inc.)</t>
  </si>
  <si>
    <t>-</t>
  </si>
  <si>
    <t>CT Technologies Holdings, LLC                  (CT Technologies Intermediate Holdings, Inc.)</t>
  </si>
  <si>
    <t>9.00%</t>
  </si>
  <si>
    <t>UP Holdings Inc., Class A-1                             (UP Acquisitions Sub Inc.)</t>
  </si>
  <si>
    <t>Common Equity/Warrants/Partnership Interests—9.9%(7)</t>
  </si>
  <si>
    <t>CEA Autumn Management, L.L.C.</t>
  </si>
  <si>
    <t>Kadmon Holdings, L.L.C., Class A                  (Three Rivers Pharmaceutical, L.L.C.)</t>
  </si>
  <si>
    <t>Kadmon Holdings, L.L.C., Class D               (Three Rivers Pharmaceutical, L.L.C.)</t>
  </si>
  <si>
    <t>Transportation 100 Holdco, L.L.C.  (Greatwide Logistics Services, L.L.C)</t>
  </si>
  <si>
    <t>UP Holdings Inc. (UP Acquisitions Sub Inc.)</t>
  </si>
  <si>
    <t>VText Holdings, Inc.</t>
  </si>
  <si>
    <t>Investments in Non-Controlled, Affiliated Portfolio Companies—4.0%(1),(2)</t>
  </si>
  <si>
    <t>Second Lien Secured Debt—2.0%</t>
  </si>
  <si>
    <t>Subordinated Debt/Corporate Notes—1.5%</t>
  </si>
  <si>
    <t>Common Equity/Partnership Interest—0.5%(7)</t>
  </si>
  <si>
    <t>Investments in Controlled, Affiliated Portfolio Companies—2.1%(1),(2)</t>
  </si>
  <si>
    <t>Subordinated Debt/Corporate Notes—0.3%</t>
  </si>
  <si>
    <t>Total Investments—172.0%</t>
  </si>
  <si>
    <t>Cash Equivalents—0.5%</t>
  </si>
  <si>
    <t>Total Investments and Cash Equivalents—172.5%</t>
  </si>
  <si>
    <t>Liabilities in Excess of Other Assets—(72.5%)</t>
  </si>
  <si>
    <t xml:space="preserve"> 4. INVESTMENTS</t>
  </si>
  <si>
    <t>September 30, 2011</t>
  </si>
  <si>
    <t>September 30, 2010</t>
  </si>
  <si>
    <t>Fair Value</t>
  </si>
  <si>
    <t>First lien</t>
  </si>
  <si>
    <t>Second lien</t>
  </si>
  <si>
    <t>Subordinated debt / corporate notes</t>
  </si>
  <si>
    <t>Preferred equity</t>
  </si>
  <si>
    <t>Common equity</t>
  </si>
  <si>
    <t>Total Investments</t>
  </si>
  <si>
    <t>Cash equivalents</t>
  </si>
  <si>
    <t>Total Investments and cash equivalents</t>
  </si>
  <si>
    <t xml:space="preserve"> SEPTEMBER 30, 2011</t>
  </si>
  <si>
    <t>Fair Value Measurements at September 30, 2011</t>
  </si>
  <si>
    <t>Description</t>
  </si>
  <si>
    <t>Level 1</t>
  </si>
  <si>
    <t>Level 2</t>
  </si>
  <si>
    <t>Level 3</t>
  </si>
  <si>
    <t>Loan and debt investments</t>
  </si>
  <si>
    <t>Equity investments</t>
  </si>
  <si>
    <t>Cash Equivalents</t>
  </si>
  <si>
    <t>Credit Facility</t>
  </si>
  <si>
    <t>Fair Value Measurements at September 30, 2010</t>
  </si>
  <si>
    <t>Year Ended September 30, 2011</t>
  </si>
  <si>
    <t>Loan and debtinvestments</t>
  </si>
  <si>
    <t>Equityinvestments</t>
  </si>
  <si>
    <t>Totals</t>
  </si>
  <si>
    <t>Beginning Balance, September 30, 2010</t>
  </si>
  <si>
    <t>Realized (losses)</t>
  </si>
  <si>
    <t>Unrealized appreciation</t>
  </si>
  <si>
    <t>Purchases, PIK and net discount accretion</t>
  </si>
  <si>
    <t>Sales / repayments</t>
  </si>
  <si>
    <t>Non-cash exchanges</t>
  </si>
  <si>
    <t>Transfers in and /or out of Level 3</t>
  </si>
  <si>
    <t>Ending Balance, September 30, 2011</t>
  </si>
  <si>
    <t>Net change in unrealized appreciation (depreciation) for the period above reported within the net change in unrealized (depreciation) appreciation on investments in our Consolidated Statement of Operations attributable to our Level 3 assets still held at the reporting date:</t>
  </si>
  <si>
    <t>Year Ended September 30, 2010</t>
  </si>
  <si>
    <t>Beginning Balance, September 30, 2009</t>
  </si>
  <si>
    <t>Unrealized (depreciation)</t>
  </si>
  <si>
    <t>Ending Balance, September 30, 2010</t>
  </si>
  <si>
    <t>Carrying /Fair Value</t>
  </si>
  <si>
    <t>Beginning balance, September 30, 2010 (Cost - $227,900,000)</t>
  </si>
  <si>
    <t>Total unrealized appreciation included in earnings</t>
  </si>
  <si>
    <t>Borrowings (1)</t>
  </si>
  <si>
    <t>Repayments (1)</t>
  </si>
  <si>
    <t>Transfers in and/or out of Level 3</t>
  </si>
  <si>
    <t>Ending balance of Credit Facility, September 30, 2011, at fair value, (Cost – $240,900,000)</t>
  </si>
  <si>
    <t>Beginning balance, September 30, 2009 (Cost - $218,100,000)</t>
  </si>
  <si>
    <t>Total unrealized (depreciation) included in earnings</t>
  </si>
  <si>
    <t>Ending balance of Credit Facility, September 30, 2010, at fair value, (Cost – $227,900,000)</t>
  </si>
  <si>
    <t>Temporary draw outstanding, at cost</t>
  </si>
  <si>
    <t>Total Credit Facility, September 30, 2010 (Cost – $233,100,000)</t>
  </si>
  <si>
    <t xml:space="preserve"> 6. TRANSACTIONS WITH AFFILIATED COMPANIES</t>
  </si>
  <si>
    <t>Name of Investment</t>
  </si>
  <si>
    <t>Fair Value atSeptember 30, 2010</t>
  </si>
  <si>
    <t>Advances toaffiliates</t>
  </si>
  <si>
    <t>Distributionsfrom affiliates</t>
  </si>
  <si>
    <t>IncomeReceived</t>
  </si>
  <si>
    <t>Fair Value atSeptember 30, 2011</t>
  </si>
  <si>
    <t>Controlled Affiliates</t>
  </si>
  <si>
    <t>Non-Controlled Affiliates</t>
  </si>
  <si>
    <t>Envirosolutions, Inc.</t>
  </si>
  <si>
    <t>Total Controlled and Non-Controlled Affiliates</t>
  </si>
  <si>
    <t xml:space="preserve"> 7. CHANGE IN NET ASSETS FROM OPERATIONS PER COMMON SHARE</t>
  </si>
  <si>
    <t>Class and Year</t>
  </si>
  <si>
    <t>Numerator for net increase (decrease) in net assets resulting from operations</t>
  </si>
  <si>
    <t>Denominator for basic and diluted weighted average shares</t>
  </si>
  <si>
    <t>Basic and diluted net increase (decrease) in net assets per share resulting from operations</t>
  </si>
  <si>
    <t xml:space="preserve"> 8. TAXES AND DISTRIBUTIONS</t>
  </si>
  <si>
    <t>Decrease in paid-in capital</t>
  </si>
  <si>
    <t>(Increase) in accumulated net realized loss</t>
  </si>
  <si>
    <t>Increase in undistributed net investment income</t>
  </si>
  <si>
    <t>Net realized gain(loss) on investments not taxable</t>
  </si>
  <si>
    <t>Net unrealized (depreciation) appreciation on investments and Credit Facility</t>
  </si>
  <si>
    <t>Other temporary book-to-tax differences</t>
  </si>
  <si>
    <t>Other non-deductible expenses</t>
  </si>
  <si>
    <t>Taxable income before deductions for distributions</t>
  </si>
  <si>
    <t>Undistributed ordinary income</t>
  </si>
  <si>
    <t>Undistributed long-term net capital gains</t>
  </si>
  <si>
    <t>Total undistributed net earnings</t>
  </si>
  <si>
    <t>Capital loss carry forwards(1) (3)</t>
  </si>
  <si>
    <t>Post-October capital losses(2)</t>
  </si>
  <si>
    <t>Dividends payable and other temporary differences</t>
  </si>
  <si>
    <t>Net unrealized appreciation (depreciation) of investments and Credit Facility</t>
  </si>
  <si>
    <t>Total accumulated deficit</t>
  </si>
  <si>
    <t xml:space="preserve"> 10. FINANCIAL HIGHLIGHTS</t>
  </si>
  <si>
    <t>Year endedSeptember 30,2011</t>
  </si>
  <si>
    <t>Year endedSeptember 30,2010</t>
  </si>
  <si>
    <t>Year endedSeptember 30,2009</t>
  </si>
  <si>
    <t>Period from January 11, 2007 (inception) throughSeptember 30, 2008</t>
  </si>
  <si>
    <t>Per Share Data:</t>
  </si>
  <si>
    <t>Net asset value, beginning of period</t>
  </si>
  <si>
    <t>Cumulative effect of adoption of fair value option(1)</t>
  </si>
  <si>
    <t>Adjusted net asset value, beginning of period</t>
  </si>
  <si>
    <t>Net realized and unrealized gain (loss)(2)</t>
  </si>
  <si>
    <t>Net increase (decrease) in net assets resulting from operations(2)</t>
  </si>
  <si>
    <t>Distributions to stockholders(3)</t>
  </si>
  <si>
    <t>(Dilutive) offering costs(2)</t>
  </si>
  <si>
    <t>Accretive (Dilutive) effect of common stock issuance(2)</t>
  </si>
  <si>
    <t>Net asset value, end of period</t>
  </si>
  <si>
    <t>Per share market value, end of period</t>
  </si>
  <si>
    <t>Total return* (4)</t>
  </si>
  <si>
    <t>Shares outstanding at end of period</t>
  </si>
  <si>
    <t>Ratio** / Supplemental Data:</t>
  </si>
  <si>
    <t>Ratio of operating expenses to average net assets(5)</t>
  </si>
  <si>
    <t>7.28%</t>
  </si>
  <si>
    <t>7.16%</t>
  </si>
  <si>
    <t>7.42%</t>
  </si>
  <si>
    <t>Ratio of Credit Facility related expenses to average net assets</t>
  </si>
  <si>
    <t>1.15%</t>
  </si>
  <si>
    <t>1.08%</t>
  </si>
  <si>
    <t>1.93%</t>
  </si>
  <si>
    <t>2.66%</t>
  </si>
  <si>
    <t>Ratio of total expenses to average net assets(6)</t>
  </si>
  <si>
    <t>8.43%</t>
  </si>
  <si>
    <t>8.24%</t>
  </si>
  <si>
    <t>9.35%</t>
  </si>
  <si>
    <t>8.96%</t>
  </si>
  <si>
    <t>Ratio of net investment income to average net assets</t>
  </si>
  <si>
    <t>11.35%</t>
  </si>
  <si>
    <t>9.45%</t>
  </si>
  <si>
    <t>9.49%</t>
  </si>
  <si>
    <t>7.82%</t>
  </si>
  <si>
    <t>Net assets at end of period</t>
  </si>
  <si>
    <t>Weighted average debt outstanding(8)</t>
  </si>
  <si>
    <t>Weighted average debt per share(8)</t>
  </si>
  <si>
    <t>Portfolio turnover ratio</t>
  </si>
  <si>
    <t>40.89%</t>
  </si>
  <si>
    <t>25.97%</t>
  </si>
  <si>
    <t>7.47%</t>
  </si>
  <si>
    <t>20.10%</t>
  </si>
  <si>
    <t>Articles of Incorporation (Incorporated by reference to the Registrant’s Pre-Effective Amendment No.1 to the Registration Statement on Form N-2/A (File No. 333-140092), filed on March 5, 2007).</t>
  </si>
  <si>
    <t>3.2*</t>
  </si>
  <si>
    <t>Amended and Restated Bylaws of the Registrant.</t>
  </si>
  <si>
    <t>Form of Share Certificate (Incorporated by reference to Exhibit 99(d)(1) to the Registrant’s Registration Statement on Form N-2 (File No. 333-150033), filed on April 2, 2008).</t>
  </si>
  <si>
    <t>Form of Investment Management Agreement between the Registrant and PennantPark Investment Advisers, LLC (Incorporated by reference to Exhibit 99(g) to the Registrant’s Registration Statement on Form N-2 (File No. 333-150033), filed on April 2, 2008).</t>
  </si>
  <si>
    <t>Form of Custodian Agreement between the Registrant and PFPC Trust Company (Incorporated by reference to Exhibit 99(j)(1) to the Registrant’s Registration Statement on Form N-2 (File No. 333-150033), filed on April 2, 2008).</t>
  </si>
  <si>
    <t>Form of Administration Agreement between the Registrant and various lenders (Incorporated by reference to Exhibit 99(k)(1) to the Registrant’s Registration Statement on Form N-2 (File No. 333-150033), filed on April 2, 2008).</t>
  </si>
  <si>
    <t>Dividend Reinvestment Plan (Incorporated by reference to Exhibit 99(e) to the Registrant’s Registration Statement on Form N-2 (File No. 333-150033), filed on April 2, 2008).</t>
  </si>
  <si>
    <t>Senior Secured Revolving Credit Agreement between Registrant and various lenders (Incorporated by reference to the Registrant's Report on Form 8-K. (File No. 814-00736), filed on June 28, 2007 and May 5, 2010, as amended).</t>
  </si>
  <si>
    <t>Computation of Per Share Earnings (included in the notes to the audited financial statements contained in this Report).</t>
  </si>
  <si>
    <t>14.1*</t>
  </si>
  <si>
    <t>Joint Code of Ethics of the Registrant.</t>
  </si>
  <si>
    <t>21.1*</t>
  </si>
  <si>
    <t>List of Subsidiaries</t>
  </si>
  <si>
    <t>31.1*</t>
  </si>
  <si>
    <t>Certification of Chief Executive Officer pursuant to Rule 13a-14 of the Securities Exchange Act of 1934, as amended.</t>
  </si>
  <si>
    <t>31.2*</t>
  </si>
  <si>
    <t>Certification of Chief Financial Officer pursuant to Rule 13a-14 of the Securities Exchange Act of 1934, as amended.</t>
  </si>
  <si>
    <t>32.1*</t>
  </si>
  <si>
    <t>Certification of Chief Executive Officer pursuant to section 906 of The Sarbanes-Oxley Act of 2002.</t>
  </si>
  <si>
    <t>32.2*</t>
  </si>
  <si>
    <t>Certification of Chief Financial Officer pursuant to section 906 of The Sarbanes-Oxley Act of 2002.</t>
  </si>
  <si>
    <t>99.1*</t>
  </si>
  <si>
    <t>Privacy Policy of the Registrant (Incorporated by reference to Exhibit 99.1 to the Registrant’s Annual Report on Form 10-K (File No. 814-00736), filed on December 13, 2007).</t>
  </si>
  <si>
    <t xml:space="preserve"> Section II Definitions </t>
  </si>
  <si>
    <t>(A)</t>
  </si>
  <si>
    <t>“Access Person” means any director, officer, general partner or Advisory Person (as defined below) of the Corporation or the Adviser.</t>
  </si>
  <si>
    <t>(B)</t>
  </si>
  <si>
    <t>An “Advisory Person” of the Corporation or the Adviser means: (i) any employee of the Corporation or the Adviser, or any company in a Control (as defined below) relationship to the Corporation or the Adviser, who in connection with his or her regular functions or duties makes, participates in, or obtains information regarding the purchase or sale of any Covered Security (as defined below) by the Corporation, or whose functions relate to the making of any recommendation with respect to such purchases or sales; and (ii) any natural person in a Control relationship to the Corporation or the Adviser, who obtains information concerning recommendations made to the Corporation with regard to the purchase or sale of any Covered Security by the Corporation.</t>
  </si>
  <si>
    <t>(C)</t>
  </si>
  <si>
    <t>“Beneficial Ownership” is interpreted in the same manner as it would be under Rule 16a-1(a)(2) under the Securities Exchange Act of 1934 (the “1934 Act”) in determining whether a person is a beneficial owner of a security for purposes of Section 16 of the 1934 Act and the rules and regulations thereunder.</t>
  </si>
  <si>
    <t>(D)</t>
  </si>
  <si>
    <t>“Chief Compliance Officer” means the Chief Compliance Officer of the Corporation (who also may serve as the compliance officer of the Adviser and/or one or more affiliates of the Adviser).</t>
  </si>
  <si>
    <t>(E)</t>
  </si>
  <si>
    <t>“Control” shall have the same meaning as that set forth in Section 2(a)(9) of the Act.</t>
  </si>
  <si>
    <t>(F)</t>
  </si>
  <si>
    <t>“Covered Security” means a security as defined in Section 2(a)(36) of the Act, which includes: any note, stock, treasury stock, security future, bond, debenture, evidence of indebtedness, certificate of interest or participation in any profit-sharing agreement, collateral-trust certificate, pre-organization certificate or subscription, transferable share, investment contract, voting-trust certificate, certificate of deposit for a security, fractional undivided interest in oil, gas, or other mineral rights, any put, call, straddle, option, or privilege on any security (including a certificate of deposit) or on any group or index of securities (including any interest therein or based on the value thereof), or any put, call, straddle, option, or privilege entered into on a national securities exchange relating to foreign currency, or, in general, any interest or instrument commonly known as a “security,” or any certificate of interest or participation in, temporary or interim certificate for, receipt for, guarantee of, or warrant or right to subscribe to or purchase, any of the foregoing. Except that “Covered Security” does not include: (i) direct obligations of the Government of the United States; (ii) bankers' acceptances, bank certificates of deposit, commercial paper and high quality short-term debt instruments, including repurchase agreements; and (iii) shares issued by open-end investment companies registered under the Act. References to a Covered Security in this Code (e.g., a prohibition or requirement applicable to the purchase or sale of a Covered Security) shall be deemed to refer to and to include any warrant for, option in, or security immediately convertible into that Covered Security, and shall also include any instrument that has an investment return or value that is based, in whole or in part, on that Covered Security (collectively, “Derivatives”). Therefore, except as otherwise specifically provided by this Code: (i) any prohibition or requirement of this Code applicable to the purchase or sale of a Covered Security shall also be applicable to the purchase or sale of a Derivative relating to that Covered Security; and (ii) any prohibition or requirement of this Code applicable to the purchase or sale of a Derivative shall also be applicable to the purchase or sale of a Covered Security relating to that Derivative.</t>
  </si>
  <si>
    <t>(G)</t>
  </si>
  <si>
    <t>“Independent Director” means a director of the Corporation who is not an “interested person” of the Corporation within the meaning of Section 2(a)(19) of the Act.</t>
  </si>
  <si>
    <t>(H)</t>
  </si>
  <si>
    <t>“Initial Public Offering” means an offering of securities registered under the Securities Act of 1933 (the “1933 Act”), the issuer of which, immediately before the registration, was not subject to the reporting requirements of Sections 13 or 15(d) of the 1934 Act.</t>
  </si>
  <si>
    <t>(I)</t>
  </si>
  <si>
    <t>“Limited Offering” means an offering that is exempt from registration under the 1933 Act pursuant to Section 4(2) or Section 4(6) thereof or pursuant to Rule 504, Rule 505, or Rule 506 thereunder.</t>
  </si>
  <si>
    <t>(J)</t>
  </si>
  <si>
    <t>“Security Held or to be Acquired” by the Corporation means: (i) any Covered Security which, within the most recent 15 days: (A) is or has been held by the Corporation; or (B) is being or has been considered by the Corporation or the Adviser for purchase by the Corporation; and (ii) any option to purchase or sell, and any security convertible into or exchangeable for, a Covered Security described in Section II (K)(i).</t>
  </si>
  <si>
    <t>(K)</t>
  </si>
  <si>
    <t>“17j-1 Organization” means the Corporation or the Adviser, as the context requires.</t>
  </si>
  <si>
    <t xml:space="preserve"> Section III Objective and General Prohibitions </t>
  </si>
  <si>
    <t>(i)</t>
  </si>
  <si>
    <t>employ any device, scheme or artifice to defraud the Corporation;</t>
  </si>
  <si>
    <t>(ii)</t>
  </si>
  <si>
    <t>make any untrue statement of a material fact to the Corporation or omit to state to the Corporation a material fact necessary in order to make the statements made, in light of the circumstances under which they are made, not misleading;</t>
  </si>
  <si>
    <t>(iii)</t>
  </si>
  <si>
    <t>engage in any act, practice or course of business that operates or would operate as a fraud or deceit upon the Corporation; or</t>
  </si>
  <si>
    <t>(iv)</t>
  </si>
  <si>
    <t>engage in any manipulative practice with respect to the Corporation.</t>
  </si>
  <si>
    <t xml:space="preserve"> Section IV Prohibited Transactions </t>
  </si>
  <si>
    <t>An Access Person may not purchase or otherwise acquire direct or indirect Beneficial Ownership of any Covered Security, and may not sell or otherwise dispose of any Covered Security in which he or she has direct or indirect Beneficial Ownership, if he or she knows or should know at the time of entering into the transaction that: (1) the Corporation has purchased or sold the Covered Security within the last 15 calendar days, or is purchasing or selling or intends to purchase or sell the Covered Security in the next 15 calendar days; or (2) the Adviser has within the last 15 calendar days considered purchasing or selling the Covered Security for the Corporation or within the next 15 calendar days intend to consider purchasing or selling the Covered Security for the Corporation.</t>
  </si>
  <si>
    <t>Every Advisory Person of the Corporation or the Adviser must obtain approval from the Corporation or the Adviser, as the case may be, before directly or indirectly acquiring Beneficial Ownership in any securities in an Initial Public Offering or in a Limited Offering. Such approval must be obtained from the Chief Compliance Officer, unless he is the person seeking such approval, in which case it must be obtained from the President of the 17j-1 Organization.</t>
  </si>
  <si>
    <t>No Access Person shall recommend any transaction in any Covered Securities by the Corporation without having disclosed to the Chief Compliance Officer his or her interest, if any, in such Covered Securities or the issuer thereof, including: the Access Person's Beneficial Ownership of any Covered Securities of such issuer; any contemplated transaction by the Access Person in such Covered Securities; any position the Access Person has with such issuer; and any present or proposed business relationship between such issuer and the Access Person (or a party which the Access Person has a significant interest).</t>
  </si>
  <si>
    <t xml:space="preserve"> Section V Reports by Access Persons </t>
  </si>
  <si>
    <t>Personal Securities Holdings Reports.</t>
  </si>
  <si>
    <t>Quarterly Transaction Reports.</t>
  </si>
  <si>
    <t>Independent Directors.</t>
  </si>
  <si>
    <t>Access Persons of the Adviser.</t>
  </si>
  <si>
    <t>Brokerage Accounts and Statements.</t>
  </si>
  <si>
    <t>Form of Reports.</t>
  </si>
  <si>
    <t>Responsibility to Report.</t>
  </si>
  <si>
    <t>Where to File Reports.</t>
  </si>
  <si>
    <t>Disclaimers.</t>
  </si>
  <si>
    <t xml:space="preserve"> Section VI Additional Prohibitions </t>
  </si>
  <si>
    <t>Confidentiality of the Corporation's Transactions.</t>
  </si>
  <si>
    <t>Outside Business Activities and Directorships.</t>
  </si>
  <si>
    <t>Gratuities.</t>
  </si>
  <si>
    <t xml:space="preserve"> Section VII Prohibition Against Insider Trading </t>
  </si>
  <si>
    <t>No Advisory Person may trade a security, either personally or on behalf of any other person or account (including any fund), while in possession of material, non-public information concerning that security or the issuer thereof, nor may any Advisory Person communicate material, non-public information to others in violation of the law.</t>
  </si>
  <si>
    <t>Information is “material” where there is a substantial likelihood that a reasonable investor would consider it important in making his or her investment decisions. Generally, this includes any information the disclosure of which will have a substantial effect on the price of a security. No simple test exists to determine when information is material; assessments of materiality involve a highly fact specific inquiry. For this reason, an Advisory Person should direct any questions about whether information is material to the Chief Compliance Officer. Material information often relates to a company's results and operations, including, for example, dividend changes, earnings results, changes in previously released earnings estimates, significant merger or acquisition proposals or agreements, major litigation, liquidation problems, and extraordinary management developments. Material information may also relate to the market for a company's securities. Information about a significant order to purchase or sell Securities may, in some contexts, be material. Pre-publication information regarding reports in the financial press may also be material.</t>
  </si>
  <si>
    <t>Information is “public” when it has been disseminated broadly to investors in the marketplace. For example, information is public after it has become available to the general public through a public filing with the SEC or some other government agency, the Dow Jones “tape” or The Wall Street Journal or some other publication of general circulation, and after sufficient time has passed so that the information has been disseminated widely.</t>
  </si>
  <si>
    <t>An Advisory Person, before executing any trade for himself or herself, or others, including the Corporation or other accounts managed by the Adviser or by a stockholder of the Adviser, or any affiliate of the stockholder (“Client Accounts”), must determine whether he or she has material, non-public information. Any Advisory Person who believes he or she is in possession of material, non-public information must take the following steps:</t>
  </si>
  <si>
    <t>Report the information and proposed trade immediately to the Chief Compliance Officer.</t>
  </si>
  <si>
    <t>Do not purchase or sell the securities on behalf of anyone, including Client Accounts.</t>
  </si>
  <si>
    <t>Do not communicate the information to any person, other than to the Chief Compliance Officer.</t>
  </si>
  <si>
    <t>To prevent and detect insider trading from occurring, the Chief Compliance Officer shall prepare and maintain a “Restricted List” in order to monitor and prevent the occurrence of insider trading in certain securities that Access Persons are prohibited or restricted from trading. The Chief Compliance Officer manages, maintains and updates the Restricted List to actually restrict trading (no buying, no selling, no shorting, no trading, etc.) in the securities of specific issuers for personal accounts and on behalf Adviser's clients. Before executing any trade for himself or herself, Advisory Persons are required to determine whether the transaction involves a security on the Restricted List. Advisory Persons are prohibited from trading any security which appears on the Restricted List, except that, with prior approval, an Advisory Person may sell securities which were not on the Restricted List when acquired (or which were acquired at a time when the Advisory Person was not subject to such restrictions). The Restricted List must be maintained strictly confidential and not disclosed to anyone outside of the Adviser and the Corporation.</t>
  </si>
  <si>
    <t>Contacts with public companies will sometimes be a part of an Adviser's research efforts. Persons providing investment advisory services to the Corporation may make investment decisions on the basis of conclusions formed through such contacts and analysis of publicly available information. Difficult legal issues arise, however, when, in the course of these contacts, an Advisory Person becomes aware of material, non-public information. This could happen, for example, if a company's chief financial officer prematurely discloses quarterly results to an analyst, or an investor relations representative makes selective disclosure of adverse news to a handful of investors. In such situations, the Adviser must make a judgment as to its further conduct. To protect yourself, clients and the Adviser, you should contact the Chief Compliance Officer immediately if you believe that you may have received material, non-public information.</t>
  </si>
  <si>
    <t xml:space="preserve"> Section VIII Annual Certification </t>
  </si>
  <si>
    <t>Access Persons.</t>
  </si>
  <si>
    <t>Board Review.</t>
  </si>
  <si>
    <t xml:space="preserve"> Section X Administration and Construction </t>
  </si>
  <si>
    <t>The administration of this Code shall be the responsibility of the Chief Compliance Officer.</t>
  </si>
  <si>
    <t>The duties of the Chief Compliance Officer are as follows:</t>
  </si>
  <si>
    <t>The Chief Financial Officer shall maintain and cause to be maintained in an easily accessible place at the principal place of business of the 17j-1 Organization, the following records:</t>
  </si>
  <si>
    <t>This Code may not be amended or modified except in a written form that is specifically approved by majority vote of the Independent Directors.</t>
  </si>
  <si>
    <t xml:space="preserve"> Exhibit 21.1</t>
  </si>
  <si>
    <t>Name of entity and place of jurisdiction</t>
  </si>
  <si>
    <t>Voting Securities Owned Percentage</t>
  </si>
  <si>
    <t>PennantPark SBIC LP (Delaware)</t>
  </si>
  <si>
    <t>% (1)</t>
  </si>
  <si>
    <t>PennantPark GP, LLC (Delaware)</t>
  </si>
  <si>
    <t>%</t>
  </si>
  <si>
    <t>PNNT Alabama Holdings Inc. (Delaware)</t>
  </si>
  <si>
    <t>% (2)</t>
  </si>
  <si>
    <t>_____</t>
  </si>
  <si>
    <t>_______________________________________________</t>
  </si>
  <si>
    <t>The entity is directly owned 99% by us and 1% by PennantPark GP, LLC, which is effectively wholly-owned by us.</t>
  </si>
  <si>
    <t>This entity is non-operational.</t>
  </si>
  <si>
    <t xml:space="preserve"> CHIEF EXECUTIVE OFFICER CERTIFICATION </t>
  </si>
  <si>
    <t>By:</t>
  </si>
  <si>
    <t>/S/    ARTHUR H. PENN</t>
  </si>
  <si>
    <t>Arthur H. Penn</t>
  </si>
  <si>
    <t>Chairman of the Board andChief Executive Officer</t>
  </si>
  <si>
    <t xml:space="preserve"> CHIEF FINANCIAL OFFICER CERTIFICATION </t>
  </si>
  <si>
    <t>/S/    AVIV EFRAT</t>
  </si>
  <si>
    <t>Aviv Efrat</t>
  </si>
  <si>
    <t>Chief Financial Officer and Treasurer</t>
  </si>
  <si>
    <t xml:space="preserve"> Section 906 of the Sarbanes-Oxley Act of 2002 (18 U.S.C. Section 1350) </t>
  </si>
  <si>
    <t>/S/    ARTHUR H. PENN</t>
  </si>
  <si>
    <t>Name:</t>
  </si>
  <si>
    <t>Title:</t>
  </si>
  <si>
    <t>Chairman of the Board and Chief Executive Officer</t>
  </si>
  <si>
    <t>Date:</t>
  </si>
  <si>
    <t>November 16, 2011</t>
  </si>
  <si>
    <t xml:space="preserve"> What kind of personal information do we have about you and where did we get it? </t>
  </si>
  <si>
    <t>Information we may receive from you in subscription agreements or other related documents or forms; and</t>
  </si>
  <si>
    <t>Information about your transactions with our affiliates and us.</t>
  </si>
</sst>
</file>

<file path=xl/styles.xml><?xml version="1.0" encoding="utf-8"?>
<styleSheet xmlns="http://schemas.openxmlformats.org/spreadsheetml/2006/main">
  <numFmts count="8">
    <numFmt numFmtId="164" formatCode="General"/>
    <numFmt numFmtId="165" formatCode="_(\$* #,##0.00_);_(\$* \(#,##0.00\);_(\$* \-??_);_(@_)"/>
    <numFmt numFmtId="166" formatCode="#,##0.00"/>
    <numFmt numFmtId="167" formatCode="#,##0"/>
    <numFmt numFmtId="168" formatCode="_(\$* #,##0_);_(\$* \(#,##0\);_(\$* \-_);_(@_)"/>
    <numFmt numFmtId="169" formatCode="\(#,##0_);[RED]\(#,##0\)"/>
    <numFmt numFmtId="170" formatCode="\(#,##0.00_);[RED]\(#,##0.00\)"/>
    <numFmt numFmtId="171" formatCode="&quot;($&quot;#,##0_);[RED]&quot;($&quot;#,##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7">
    <xf numFmtId="164" fontId="0" fillId="0" borderId="0" xfId="0" applyAlignment="1">
      <alignment/>
    </xf>
    <xf numFmtId="164" fontId="2" fillId="0" borderId="0" xfId="0" applyFont="1" applyBorder="1" applyAlignment="1">
      <alignment/>
    </xf>
    <xf numFmtId="164" fontId="0" fillId="0" borderId="0" xfId="0" applyBorder="1" applyAlignment="1">
      <alignment/>
    </xf>
    <xf numFmtId="164" fontId="0" fillId="0" borderId="0" xfId="0" applyFont="1" applyAlignment="1">
      <alignment horizontal="center"/>
    </xf>
    <xf numFmtId="164" fontId="0" fillId="0" borderId="0" xfId="0" applyFont="1" applyAlignment="1">
      <alignment horizontal="right"/>
    </xf>
    <xf numFmtId="164" fontId="2" fillId="0" borderId="0" xfId="0" applyFont="1" applyAlignment="1">
      <alignment/>
    </xf>
    <xf numFmtId="164" fontId="2" fillId="0" borderId="0" xfId="0" applyFont="1" applyBorder="1" applyAlignment="1">
      <alignment horizontal="center"/>
    </xf>
    <xf numFmtId="165" fontId="0" fillId="0" borderId="0" xfId="0" applyNumberFormat="1" applyBorder="1" applyAlignment="1">
      <alignment horizontal="right"/>
    </xf>
    <xf numFmtId="166" fontId="0" fillId="0" borderId="0" xfId="0" applyNumberFormat="1" applyBorder="1" applyAlignment="1">
      <alignment horizontal="right"/>
    </xf>
    <xf numFmtId="167" fontId="0" fillId="0" borderId="0" xfId="0" applyNumberFormat="1" applyAlignment="1">
      <alignment horizontal="right"/>
    </xf>
    <xf numFmtId="168" fontId="0" fillId="0" borderId="0" xfId="0" applyNumberFormat="1" applyBorder="1" applyAlignment="1">
      <alignment horizontal="right"/>
    </xf>
    <xf numFmtId="167" fontId="0" fillId="0" borderId="0" xfId="0" applyNumberFormat="1" applyBorder="1" applyAlignment="1">
      <alignment horizontal="right"/>
    </xf>
    <xf numFmtId="169" fontId="0" fillId="0" borderId="0" xfId="0" applyNumberFormat="1" applyBorder="1" applyAlignment="1">
      <alignment horizontal="right"/>
    </xf>
    <xf numFmtId="170" fontId="0" fillId="0" borderId="0" xfId="0" applyNumberFormat="1" applyBorder="1" applyAlignment="1">
      <alignment horizontal="right"/>
    </xf>
    <xf numFmtId="169" fontId="0" fillId="0" borderId="0" xfId="0" applyNumberFormat="1" applyAlignment="1">
      <alignment/>
    </xf>
    <xf numFmtId="164" fontId="0" fillId="0" borderId="0" xfId="0" applyFont="1" applyBorder="1" applyAlignment="1">
      <alignment horizontal="right"/>
    </xf>
    <xf numFmtId="164" fontId="2" fillId="0" borderId="0" xfId="0" applyFont="1" applyAlignment="1">
      <alignment horizontal="center"/>
    </xf>
    <xf numFmtId="164" fontId="0" fillId="0" borderId="0" xfId="0" applyFont="1" applyAlignment="1">
      <alignment wrapText="1"/>
    </xf>
    <xf numFmtId="164" fontId="0" fillId="0" borderId="0" xfId="0" applyFont="1" applyBorder="1" applyAlignment="1">
      <alignment horizontal="center"/>
    </xf>
    <xf numFmtId="164" fontId="2" fillId="0" borderId="0" xfId="0" applyFont="1" applyAlignment="1">
      <alignment horizontal="right"/>
    </xf>
    <xf numFmtId="164" fontId="0" fillId="0" borderId="0" xfId="0" applyFont="1" applyAlignment="1">
      <alignment horizontal="right" wrapText="1"/>
    </xf>
    <xf numFmtId="169" fontId="0" fillId="0" borderId="0" xfId="0" applyNumberFormat="1" applyAlignment="1">
      <alignment wrapText="1"/>
    </xf>
    <xf numFmtId="164" fontId="0" fillId="0" borderId="0" xfId="0" applyFont="1" applyAlignment="1">
      <alignment horizontal="center" wrapText="1"/>
    </xf>
    <xf numFmtId="171" fontId="0" fillId="0" borderId="0" xfId="0" applyNumberFormat="1" applyBorder="1" applyAlignment="1">
      <alignment horizontal="right"/>
    </xf>
    <xf numFmtId="169" fontId="0" fillId="0" borderId="0" xfId="0" applyNumberFormat="1" applyAlignment="1">
      <alignment horizontal="center"/>
    </xf>
    <xf numFmtId="166" fontId="0" fillId="0" borderId="0" xfId="0" applyNumberFormat="1" applyAlignment="1">
      <alignment/>
    </xf>
    <xf numFmtId="167"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styles" Target="styles.xml" /><Relationship Id="rId91" Type="http://schemas.openxmlformats.org/officeDocument/2006/relationships/sharedStrings" Target="sharedStrings.xml" /><Relationship Id="rId9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13"/>
  <sheetViews>
    <sheetView tabSelected="1" workbookViewId="0" topLeftCell="A1">
      <selection activeCell="A1" sqref="A1"/>
    </sheetView>
  </sheetViews>
  <sheetFormatPr defaultColWidth="8.00390625" defaultRowHeight="15"/>
  <cols>
    <col min="1" max="1" width="13.7109375" style="0" customWidth="1"/>
    <col min="2" max="2" width="8.7109375" style="0" customWidth="1"/>
    <col min="3" max="3" width="82.8515625" style="0" customWidth="1"/>
    <col min="4" max="16384" width="8.7109375" style="0" customWidth="1"/>
  </cols>
  <sheetData>
    <row r="2" spans="1:6" ht="15">
      <c r="A2" s="1" t="s">
        <v>0</v>
      </c>
      <c r="B2" s="1"/>
      <c r="C2" s="1"/>
      <c r="D2" s="1"/>
      <c r="E2" s="1"/>
      <c r="F2" s="1"/>
    </row>
    <row r="4" spans="1:3" ht="15">
      <c r="A4" s="2"/>
      <c r="B4" s="2"/>
      <c r="C4" s="2"/>
    </row>
    <row r="6" spans="1:3" ht="15">
      <c r="A6" t="s">
        <v>1</v>
      </c>
      <c r="C6" t="e">
        <f>#N/A</f>
        <v>#N/A</v>
      </c>
    </row>
    <row r="7" spans="1:3" ht="15">
      <c r="A7" t="s">
        <v>2</v>
      </c>
      <c r="C7" t="e">
        <f>#N/A</f>
        <v>#VALUE!</v>
      </c>
    </row>
    <row r="8" spans="1:3" ht="15">
      <c r="A8" s="3" t="s">
        <v>3</v>
      </c>
      <c r="C8">
        <f>2.1875%-1.75%</f>
        <v>0</v>
      </c>
    </row>
    <row r="9" ht="15">
      <c r="C9">
        <f>0.4375%</f>
        <v>0</v>
      </c>
    </row>
    <row r="10" ht="15">
      <c r="C10" t="e">
        <f>#N/A</f>
        <v>#VALUE!</v>
      </c>
    </row>
    <row r="11" ht="15">
      <c r="C11" t="e">
        <f>#N/A</f>
        <v>#VALUE!</v>
      </c>
    </row>
    <row r="12" ht="15">
      <c r="C12">
        <f>0.4375%+0.0225%</f>
        <v>0</v>
      </c>
    </row>
    <row r="13" ht="15">
      <c r="C13">
        <f>0.46%</f>
        <v>0</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L37"/>
  <sheetViews>
    <sheetView workbookViewId="0" topLeftCell="A1">
      <selection activeCell="A1" sqref="A1"/>
    </sheetView>
  </sheetViews>
  <sheetFormatPr defaultColWidth="8.00390625" defaultRowHeight="15"/>
  <cols>
    <col min="1" max="1" width="82.8515625" style="0" customWidth="1"/>
    <col min="2" max="16384" width="8.7109375" style="0" customWidth="1"/>
  </cols>
  <sheetData>
    <row r="2" spans="1:6" ht="15">
      <c r="A2" s="1" t="s">
        <v>201</v>
      </c>
      <c r="B2" s="1"/>
      <c r="C2" s="1"/>
      <c r="D2" s="1"/>
      <c r="E2" s="1"/>
      <c r="F2" s="1"/>
    </row>
    <row r="4" spans="1:12" ht="15">
      <c r="A4" s="2"/>
      <c r="B4" s="2"/>
      <c r="C4" s="2"/>
      <c r="D4" s="2"/>
      <c r="E4" s="2"/>
      <c r="F4" s="2"/>
      <c r="G4" s="2"/>
      <c r="H4" s="2"/>
      <c r="I4" s="2"/>
      <c r="J4" s="2"/>
      <c r="K4" s="2"/>
      <c r="L4" s="2"/>
    </row>
    <row r="6" spans="1:12" ht="15">
      <c r="A6" s="3"/>
      <c r="B6" s="6" t="s">
        <v>202</v>
      </c>
      <c r="C6" s="6"/>
      <c r="D6" s="6"/>
      <c r="E6" s="6"/>
      <c r="F6" s="6"/>
      <c r="G6" s="6"/>
      <c r="H6" s="6"/>
      <c r="I6" s="6"/>
      <c r="J6" s="6"/>
      <c r="K6" s="6"/>
      <c r="L6" s="6"/>
    </row>
    <row r="7" spans="1:12" ht="15">
      <c r="A7" s="3"/>
      <c r="B7" s="6" t="s">
        <v>168</v>
      </c>
      <c r="C7" s="6"/>
      <c r="D7" s="6"/>
      <c r="F7" s="6" t="s">
        <v>169</v>
      </c>
      <c r="G7" s="6"/>
      <c r="H7" s="6"/>
      <c r="J7" s="6" t="s">
        <v>203</v>
      </c>
      <c r="K7" s="6"/>
      <c r="L7" s="6"/>
    </row>
    <row r="8" spans="1:12" ht="15">
      <c r="A8" s="5" t="s">
        <v>204</v>
      </c>
      <c r="B8" s="2"/>
      <c r="C8" s="2"/>
      <c r="D8" s="2"/>
      <c r="F8" s="2"/>
      <c r="G8" s="2"/>
      <c r="H8" s="2"/>
      <c r="J8" s="2"/>
      <c r="K8" s="2"/>
      <c r="L8" s="2"/>
    </row>
    <row r="9" spans="1:12" ht="15">
      <c r="A9" t="s">
        <v>205</v>
      </c>
      <c r="B9" s="2"/>
      <c r="C9" s="2"/>
      <c r="D9" s="2"/>
      <c r="F9" s="2"/>
      <c r="G9" s="2"/>
      <c r="H9" s="2"/>
      <c r="J9" s="2"/>
      <c r="K9" s="2"/>
      <c r="L9" s="2"/>
    </row>
    <row r="10" spans="1:11" ht="15">
      <c r="A10" t="s">
        <v>206</v>
      </c>
      <c r="B10" s="10">
        <v>83632455</v>
      </c>
      <c r="C10" s="10"/>
      <c r="F10" s="10">
        <v>57467862</v>
      </c>
      <c r="G10" s="10"/>
      <c r="J10" s="10">
        <v>43613233</v>
      </c>
      <c r="K10" s="10"/>
    </row>
    <row r="11" spans="1:11" ht="15">
      <c r="A11" t="s">
        <v>207</v>
      </c>
      <c r="B11" s="11">
        <v>4726387</v>
      </c>
      <c r="C11" s="11"/>
      <c r="F11" s="11">
        <v>1069514</v>
      </c>
      <c r="G11" s="11"/>
      <c r="J11" s="11">
        <v>154311</v>
      </c>
      <c r="K11" s="11"/>
    </row>
    <row r="12" spans="1:11" ht="15">
      <c r="A12" t="s">
        <v>208</v>
      </c>
      <c r="B12" s="15"/>
      <c r="C12" s="15"/>
      <c r="F12" s="15"/>
      <c r="G12" s="15"/>
      <c r="J12" s="15"/>
      <c r="K12" s="15"/>
    </row>
    <row r="13" spans="1:11" ht="15">
      <c r="A13" t="s">
        <v>206</v>
      </c>
      <c r="B13" s="11">
        <v>2217320</v>
      </c>
      <c r="C13" s="11"/>
      <c r="F13" s="11">
        <v>1392381</v>
      </c>
      <c r="G13" s="11"/>
      <c r="J13" s="11">
        <v>1351227</v>
      </c>
      <c r="K13" s="11"/>
    </row>
    <row r="14" spans="1:11" ht="15">
      <c r="A14" t="s">
        <v>209</v>
      </c>
      <c r="B14" s="15"/>
      <c r="C14" s="15"/>
      <c r="F14" s="15"/>
      <c r="G14" s="15"/>
      <c r="J14" s="15"/>
      <c r="K14" s="15"/>
    </row>
    <row r="15" spans="1:11" ht="15">
      <c r="A15" t="s">
        <v>206</v>
      </c>
      <c r="B15" s="11">
        <v>1162333</v>
      </c>
      <c r="C15" s="11"/>
      <c r="F15" s="11">
        <v>210000</v>
      </c>
      <c r="G15" s="11"/>
      <c r="J15" s="15" t="s">
        <v>9</v>
      </c>
      <c r="K15" s="15"/>
    </row>
    <row r="16" spans="1:11" ht="15">
      <c r="A16" s="5" t="s">
        <v>88</v>
      </c>
      <c r="B16" s="11">
        <v>91738495</v>
      </c>
      <c r="C16" s="11"/>
      <c r="F16" s="11">
        <v>60139757</v>
      </c>
      <c r="G16" s="11"/>
      <c r="J16" s="11">
        <v>45118771</v>
      </c>
      <c r="K16" s="11"/>
    </row>
    <row r="17" spans="1:12" ht="15">
      <c r="A17" s="5" t="s">
        <v>210</v>
      </c>
      <c r="B17" s="2"/>
      <c r="C17" s="2"/>
      <c r="D17" s="2"/>
      <c r="F17" s="2"/>
      <c r="G17" s="2"/>
      <c r="H17" s="2"/>
      <c r="J17" s="2"/>
      <c r="K17" s="2"/>
      <c r="L17" s="2"/>
    </row>
    <row r="18" spans="1:11" ht="15">
      <c r="A18" t="s">
        <v>211</v>
      </c>
      <c r="B18" s="11">
        <v>14899983</v>
      </c>
      <c r="C18" s="11"/>
      <c r="F18" s="11">
        <v>11618773</v>
      </c>
      <c r="G18" s="11"/>
      <c r="J18" s="11">
        <v>7715615</v>
      </c>
      <c r="K18" s="11"/>
    </row>
    <row r="19" spans="1:11" ht="15">
      <c r="A19" t="s">
        <v>212</v>
      </c>
      <c r="B19" s="11">
        <v>13161597</v>
      </c>
      <c r="C19" s="11"/>
      <c r="F19" s="11">
        <v>8018309</v>
      </c>
      <c r="G19" s="11"/>
      <c r="J19" s="11">
        <v>5683388</v>
      </c>
      <c r="K19" s="11"/>
    </row>
    <row r="20" spans="1:11" ht="15">
      <c r="A20" t="s">
        <v>213</v>
      </c>
      <c r="B20" s="11">
        <v>5322231</v>
      </c>
      <c r="C20" s="11"/>
      <c r="F20" s="11">
        <v>3672444</v>
      </c>
      <c r="G20" s="11"/>
      <c r="J20" s="11">
        <v>4628564</v>
      </c>
      <c r="K20" s="11"/>
    </row>
    <row r="21" spans="1:11" ht="15">
      <c r="A21" t="s">
        <v>214</v>
      </c>
      <c r="B21" s="11">
        <v>2596756</v>
      </c>
      <c r="C21" s="11"/>
      <c r="F21" s="11">
        <v>2328210</v>
      </c>
      <c r="G21" s="11"/>
      <c r="J21" s="11">
        <v>2319759</v>
      </c>
      <c r="K21" s="11"/>
    </row>
    <row r="22" spans="1:11" ht="15">
      <c r="A22" t="s">
        <v>215</v>
      </c>
      <c r="B22" s="11">
        <v>2884029</v>
      </c>
      <c r="C22" s="11"/>
      <c r="F22" s="11">
        <v>2329110</v>
      </c>
      <c r="G22" s="11"/>
      <c r="J22" s="11">
        <v>2052530</v>
      </c>
      <c r="K22" s="11"/>
    </row>
    <row r="23" spans="1:11" ht="15">
      <c r="A23" s="5" t="s">
        <v>216</v>
      </c>
      <c r="B23" s="11">
        <v>38864596</v>
      </c>
      <c r="C23" s="11"/>
      <c r="F23" s="11">
        <v>27966846</v>
      </c>
      <c r="G23" s="11"/>
      <c r="J23" s="11">
        <v>22399856</v>
      </c>
      <c r="K23" s="11"/>
    </row>
    <row r="24" spans="1:11" ht="15">
      <c r="A24" t="s">
        <v>217</v>
      </c>
      <c r="B24" s="11">
        <v>228824</v>
      </c>
      <c r="C24" s="11"/>
      <c r="F24" s="11">
        <v>98294</v>
      </c>
      <c r="G24" s="11"/>
      <c r="J24" s="15" t="s">
        <v>9</v>
      </c>
      <c r="K24" s="15"/>
    </row>
    <row r="25" spans="1:11" ht="15">
      <c r="A25" s="5" t="s">
        <v>218</v>
      </c>
      <c r="B25" s="11">
        <v>39093420</v>
      </c>
      <c r="C25" s="11"/>
      <c r="F25" s="11">
        <v>28065140</v>
      </c>
      <c r="G25" s="11"/>
      <c r="J25" s="11">
        <v>22399856</v>
      </c>
      <c r="K25" s="11"/>
    </row>
    <row r="26" spans="1:11" ht="15">
      <c r="A26" s="5" t="s">
        <v>91</v>
      </c>
      <c r="B26" s="11">
        <v>52645075</v>
      </c>
      <c r="C26" s="11"/>
      <c r="F26" s="11">
        <v>32074617</v>
      </c>
      <c r="G26" s="11"/>
      <c r="J26" s="11">
        <v>22718915</v>
      </c>
      <c r="K26" s="11"/>
    </row>
    <row r="27" spans="1:12" ht="15">
      <c r="A27" s="5" t="s">
        <v>219</v>
      </c>
      <c r="B27" s="2"/>
      <c r="C27" s="2"/>
      <c r="D27" s="2"/>
      <c r="F27" s="2"/>
      <c r="G27" s="2"/>
      <c r="H27" s="2"/>
      <c r="J27" s="2"/>
      <c r="K27" s="2"/>
      <c r="L27" s="2"/>
    </row>
    <row r="28" spans="1:11" ht="15">
      <c r="A28" t="s">
        <v>220</v>
      </c>
      <c r="B28" s="11">
        <v>16259622</v>
      </c>
      <c r="C28" s="11"/>
      <c r="F28" s="12">
        <v>-15417097</v>
      </c>
      <c r="G28" s="12"/>
      <c r="J28" s="12">
        <v>-39243879</v>
      </c>
      <c r="K28" s="12"/>
    </row>
    <row r="29" spans="1:12" ht="15">
      <c r="A29" t="s">
        <v>221</v>
      </c>
      <c r="B29" s="2"/>
      <c r="C29" s="2"/>
      <c r="D29" s="2"/>
      <c r="F29" s="2"/>
      <c r="G29" s="2"/>
      <c r="H29" s="2"/>
      <c r="J29" s="2"/>
      <c r="K29" s="2"/>
      <c r="L29" s="2"/>
    </row>
    <row r="30" spans="1:11" ht="15">
      <c r="A30" t="s">
        <v>222</v>
      </c>
      <c r="B30" s="12">
        <v>-45350345</v>
      </c>
      <c r="C30" s="12"/>
      <c r="F30" s="11">
        <v>36275341</v>
      </c>
      <c r="G30" s="11"/>
      <c r="J30" s="11">
        <v>46954325</v>
      </c>
      <c r="K30" s="11"/>
    </row>
    <row r="31" spans="1:11" ht="15">
      <c r="A31" t="s">
        <v>223</v>
      </c>
      <c r="B31" s="12">
        <v>-1439878</v>
      </c>
      <c r="C31" s="12"/>
      <c r="F31" s="12">
        <v>-731625</v>
      </c>
      <c r="G31" s="12"/>
      <c r="J31" s="12">
        <v>-2455952</v>
      </c>
      <c r="K31" s="12"/>
    </row>
    <row r="32" spans="1:11" ht="15">
      <c r="A32" t="s">
        <v>224</v>
      </c>
      <c r="B32" s="12">
        <v>-11851000</v>
      </c>
      <c r="C32" s="12"/>
      <c r="F32" s="12">
        <v>-35665745</v>
      </c>
      <c r="G32" s="12"/>
      <c r="J32" s="11">
        <v>7828620</v>
      </c>
      <c r="K32" s="11"/>
    </row>
    <row r="33" spans="1:11" ht="15">
      <c r="A33" s="5" t="s">
        <v>225</v>
      </c>
      <c r="B33" s="12">
        <v>-58641223</v>
      </c>
      <c r="C33" s="12"/>
      <c r="F33" s="12">
        <v>-122029</v>
      </c>
      <c r="G33" s="12"/>
      <c r="J33" s="11">
        <v>52326993</v>
      </c>
      <c r="K33" s="11"/>
    </row>
    <row r="34" spans="1:11" ht="15">
      <c r="A34" s="5" t="s">
        <v>226</v>
      </c>
      <c r="B34" s="12">
        <v>-42381601</v>
      </c>
      <c r="C34" s="12"/>
      <c r="F34" s="12">
        <v>-15539126</v>
      </c>
      <c r="G34" s="12"/>
      <c r="J34" s="11">
        <v>13083114</v>
      </c>
      <c r="K34" s="11"/>
    </row>
    <row r="35" spans="1:11" ht="15">
      <c r="A35" s="5" t="s">
        <v>227</v>
      </c>
      <c r="B35" s="10">
        <v>10263474</v>
      </c>
      <c r="C35" s="10"/>
      <c r="F35" s="10">
        <v>16535491</v>
      </c>
      <c r="G35" s="10"/>
      <c r="J35" s="10">
        <v>35802029</v>
      </c>
      <c r="K35" s="10"/>
    </row>
    <row r="36" spans="1:11" ht="15">
      <c r="A36" t="s">
        <v>228</v>
      </c>
      <c r="B36" s="7">
        <v>0.24</v>
      </c>
      <c r="C36" s="7"/>
      <c r="F36" s="7">
        <v>0.56</v>
      </c>
      <c r="G36" s="7"/>
      <c r="J36" s="7">
        <v>1.7000000000000002</v>
      </c>
      <c r="K36" s="7"/>
    </row>
    <row r="37" spans="1:11" ht="15">
      <c r="A37" t="s">
        <v>229</v>
      </c>
      <c r="B37" s="7">
        <v>1.25</v>
      </c>
      <c r="C37" s="7"/>
      <c r="F37" s="7">
        <v>1.09</v>
      </c>
      <c r="G37" s="7"/>
      <c r="J37" s="7">
        <v>1.08</v>
      </c>
      <c r="K37" s="7"/>
    </row>
  </sheetData>
  <sheetProtection selectLockedCells="1" selectUnlockedCells="1"/>
  <mergeCells count="96">
    <mergeCell ref="A2:F2"/>
    <mergeCell ref="A4:L4"/>
    <mergeCell ref="B6:L6"/>
    <mergeCell ref="B7:D7"/>
    <mergeCell ref="F7:H7"/>
    <mergeCell ref="J7:L7"/>
    <mergeCell ref="B8:D8"/>
    <mergeCell ref="F8:H8"/>
    <mergeCell ref="J8:L8"/>
    <mergeCell ref="B9:D9"/>
    <mergeCell ref="F9:H9"/>
    <mergeCell ref="J9:L9"/>
    <mergeCell ref="B10:C10"/>
    <mergeCell ref="F10:G10"/>
    <mergeCell ref="J10:K10"/>
    <mergeCell ref="B11:C11"/>
    <mergeCell ref="F11:G11"/>
    <mergeCell ref="J11:K11"/>
    <mergeCell ref="B12:C12"/>
    <mergeCell ref="F12:G12"/>
    <mergeCell ref="J12:K12"/>
    <mergeCell ref="B13:C13"/>
    <mergeCell ref="F13:G13"/>
    <mergeCell ref="J13:K13"/>
    <mergeCell ref="B14:C14"/>
    <mergeCell ref="F14:G14"/>
    <mergeCell ref="J14:K14"/>
    <mergeCell ref="B15:C15"/>
    <mergeCell ref="F15:G15"/>
    <mergeCell ref="J15:K15"/>
    <mergeCell ref="B16:C16"/>
    <mergeCell ref="F16:G16"/>
    <mergeCell ref="J16:K16"/>
    <mergeCell ref="B17:D17"/>
    <mergeCell ref="F17:H17"/>
    <mergeCell ref="J17:L17"/>
    <mergeCell ref="B18:C18"/>
    <mergeCell ref="F18:G18"/>
    <mergeCell ref="J18:K18"/>
    <mergeCell ref="B19:C19"/>
    <mergeCell ref="F19:G19"/>
    <mergeCell ref="J19:K19"/>
    <mergeCell ref="B20:C20"/>
    <mergeCell ref="F20:G20"/>
    <mergeCell ref="J20:K20"/>
    <mergeCell ref="B21:C21"/>
    <mergeCell ref="F21:G21"/>
    <mergeCell ref="J21:K21"/>
    <mergeCell ref="B22:C22"/>
    <mergeCell ref="F22:G22"/>
    <mergeCell ref="J22:K22"/>
    <mergeCell ref="B23:C23"/>
    <mergeCell ref="F23:G23"/>
    <mergeCell ref="J23:K23"/>
    <mergeCell ref="B24:C24"/>
    <mergeCell ref="F24:G24"/>
    <mergeCell ref="J24:K24"/>
    <mergeCell ref="B25:C25"/>
    <mergeCell ref="F25:G25"/>
    <mergeCell ref="J25:K25"/>
    <mergeCell ref="B26:C26"/>
    <mergeCell ref="F26:G26"/>
    <mergeCell ref="J26:K26"/>
    <mergeCell ref="B27:D27"/>
    <mergeCell ref="F27:H27"/>
    <mergeCell ref="J27:L27"/>
    <mergeCell ref="B28:C28"/>
    <mergeCell ref="F28:G28"/>
    <mergeCell ref="J28:K28"/>
    <mergeCell ref="B29:D29"/>
    <mergeCell ref="F29:H29"/>
    <mergeCell ref="J29:L29"/>
    <mergeCell ref="B30:C30"/>
    <mergeCell ref="F30:G30"/>
    <mergeCell ref="J30:K30"/>
    <mergeCell ref="B31:C31"/>
    <mergeCell ref="F31:G31"/>
    <mergeCell ref="J31:K31"/>
    <mergeCell ref="B32:C32"/>
    <mergeCell ref="F32:G32"/>
    <mergeCell ref="J32:K32"/>
    <mergeCell ref="B33:C33"/>
    <mergeCell ref="F33:G33"/>
    <mergeCell ref="J33:K33"/>
    <mergeCell ref="B34:C34"/>
    <mergeCell ref="F34:G34"/>
    <mergeCell ref="J34:K34"/>
    <mergeCell ref="B35:C35"/>
    <mergeCell ref="F35:G35"/>
    <mergeCell ref="J35:K35"/>
    <mergeCell ref="B36:C36"/>
    <mergeCell ref="F36:G36"/>
    <mergeCell ref="J36:K36"/>
    <mergeCell ref="B37:C37"/>
    <mergeCell ref="F37:G37"/>
    <mergeCell ref="J37:K37"/>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L29"/>
  <sheetViews>
    <sheetView workbookViewId="0" topLeftCell="A1">
      <selection activeCell="A1" sqref="A1"/>
    </sheetView>
  </sheetViews>
  <sheetFormatPr defaultColWidth="8.00390625" defaultRowHeight="15"/>
  <cols>
    <col min="1" max="1" width="71.7109375" style="0" customWidth="1"/>
    <col min="2" max="16384" width="8.7109375" style="0" customWidth="1"/>
  </cols>
  <sheetData>
    <row r="2" spans="1:6" ht="15">
      <c r="A2" s="1" t="s">
        <v>230</v>
      </c>
      <c r="B2" s="1"/>
      <c r="C2" s="1"/>
      <c r="D2" s="1"/>
      <c r="E2" s="1"/>
      <c r="F2" s="1"/>
    </row>
    <row r="4" spans="1:12" ht="15">
      <c r="A4" s="2"/>
      <c r="B4" s="2"/>
      <c r="C4" s="2"/>
      <c r="D4" s="2"/>
      <c r="E4" s="2"/>
      <c r="F4" s="2"/>
      <c r="G4" s="2"/>
      <c r="H4" s="2"/>
      <c r="I4" s="2"/>
      <c r="J4" s="2"/>
      <c r="K4" s="2"/>
      <c r="L4" s="2"/>
    </row>
    <row r="6" spans="2:12" ht="15">
      <c r="B6" s="6" t="s">
        <v>202</v>
      </c>
      <c r="C6" s="6"/>
      <c r="D6" s="6"/>
      <c r="E6" s="6"/>
      <c r="F6" s="6"/>
      <c r="G6" s="6"/>
      <c r="H6" s="6"/>
      <c r="I6" s="6"/>
      <c r="J6" s="6"/>
      <c r="K6" s="6"/>
      <c r="L6" s="6"/>
    </row>
    <row r="7" spans="2:12" ht="15">
      <c r="B7" s="6" t="s">
        <v>168</v>
      </c>
      <c r="C7" s="6"/>
      <c r="D7" s="6"/>
      <c r="F7" s="6" t="s">
        <v>169</v>
      </c>
      <c r="G7" s="6"/>
      <c r="H7" s="6"/>
      <c r="J7" s="6" t="s">
        <v>203</v>
      </c>
      <c r="K7" s="6"/>
      <c r="L7" s="6"/>
    </row>
    <row r="8" spans="1:12" ht="15">
      <c r="A8" s="5" t="s">
        <v>231</v>
      </c>
      <c r="B8" s="2"/>
      <c r="C8" s="2"/>
      <c r="D8" s="2"/>
      <c r="F8" s="2"/>
      <c r="G8" s="2"/>
      <c r="H8" s="2"/>
      <c r="J8" s="2"/>
      <c r="K8" s="2"/>
      <c r="L8" s="2"/>
    </row>
    <row r="9" spans="1:11" ht="15">
      <c r="A9" t="s">
        <v>91</v>
      </c>
      <c r="B9" s="10">
        <v>52645075</v>
      </c>
      <c r="C9" s="10"/>
      <c r="F9" s="10">
        <v>32074617</v>
      </c>
      <c r="G9" s="10"/>
      <c r="J9" s="10">
        <v>22718915</v>
      </c>
      <c r="K9" s="10"/>
    </row>
    <row r="10" spans="1:11" ht="15">
      <c r="A10" t="s">
        <v>232</v>
      </c>
      <c r="B10" s="11">
        <v>16259622</v>
      </c>
      <c r="C10" s="11"/>
      <c r="F10" s="12">
        <v>-15417097</v>
      </c>
      <c r="G10" s="12"/>
      <c r="J10" s="12">
        <v>-39243879</v>
      </c>
      <c r="K10" s="12"/>
    </row>
    <row r="11" spans="1:11" ht="15">
      <c r="A11" t="s">
        <v>233</v>
      </c>
      <c r="B11" s="12">
        <v>-46790223</v>
      </c>
      <c r="C11" s="12"/>
      <c r="F11" s="11">
        <v>35543716</v>
      </c>
      <c r="G11" s="11"/>
      <c r="J11" s="11">
        <v>44498373</v>
      </c>
      <c r="K11" s="11"/>
    </row>
    <row r="12" spans="1:11" ht="15">
      <c r="A12" t="s">
        <v>234</v>
      </c>
      <c r="B12" s="12">
        <v>-11851000</v>
      </c>
      <c r="C12" s="12"/>
      <c r="F12" s="12">
        <v>-35665745</v>
      </c>
      <c r="G12" s="12"/>
      <c r="J12" s="11">
        <v>7828620</v>
      </c>
      <c r="K12" s="11"/>
    </row>
    <row r="13" spans="1:11" ht="15">
      <c r="A13" s="5" t="s">
        <v>227</v>
      </c>
      <c r="B13" s="11">
        <v>10263474</v>
      </c>
      <c r="C13" s="11"/>
      <c r="F13" s="11">
        <v>16535491</v>
      </c>
      <c r="G13" s="11"/>
      <c r="J13" s="11">
        <v>35802029</v>
      </c>
      <c r="K13" s="11"/>
    </row>
    <row r="14" spans="1:12" ht="15">
      <c r="A14" s="5" t="s">
        <v>235</v>
      </c>
      <c r="B14" s="2"/>
      <c r="C14" s="2"/>
      <c r="D14" s="2"/>
      <c r="F14" s="2"/>
      <c r="G14" s="2"/>
      <c r="H14" s="2"/>
      <c r="J14" s="2"/>
      <c r="K14" s="2"/>
      <c r="L14" s="2"/>
    </row>
    <row r="15" spans="1:11" ht="15">
      <c r="A15" t="s">
        <v>236</v>
      </c>
      <c r="B15" s="12">
        <v>-46347691</v>
      </c>
      <c r="C15" s="12"/>
      <c r="F15" s="12">
        <v>-32264036</v>
      </c>
      <c r="G15" s="12"/>
      <c r="J15" s="12">
        <v>-20226021</v>
      </c>
      <c r="K15" s="12"/>
    </row>
    <row r="16" spans="1:12" ht="15">
      <c r="A16" s="5" t="s">
        <v>237</v>
      </c>
      <c r="B16" s="2"/>
      <c r="C16" s="2"/>
      <c r="D16" s="2"/>
      <c r="F16" s="2"/>
      <c r="G16" s="2"/>
      <c r="H16" s="2"/>
      <c r="J16" s="2"/>
      <c r="K16" s="2"/>
      <c r="L16" s="2"/>
    </row>
    <row r="17" spans="1:11" ht="15">
      <c r="A17" t="s">
        <v>238</v>
      </c>
      <c r="B17" s="11">
        <v>114080000</v>
      </c>
      <c r="C17" s="11"/>
      <c r="F17" s="11">
        <v>107710000</v>
      </c>
      <c r="G17" s="11"/>
      <c r="J17" s="11">
        <v>34400000</v>
      </c>
      <c r="K17" s="11"/>
    </row>
    <row r="18" spans="1:11" ht="15">
      <c r="A18" t="s">
        <v>239</v>
      </c>
      <c r="B18" s="12">
        <v>-5743800</v>
      </c>
      <c r="C18" s="12"/>
      <c r="F18" s="12">
        <v>-5986500</v>
      </c>
      <c r="G18" s="12"/>
      <c r="J18" s="12">
        <v>-1920000</v>
      </c>
      <c r="K18" s="12"/>
    </row>
    <row r="19" spans="1:11" ht="15">
      <c r="A19" t="s">
        <v>240</v>
      </c>
      <c r="B19" s="11">
        <v>3829990</v>
      </c>
      <c r="C19" s="11"/>
      <c r="F19" s="15" t="s">
        <v>9</v>
      </c>
      <c r="G19" s="15"/>
      <c r="J19" s="15" t="s">
        <v>9</v>
      </c>
      <c r="K19" s="15"/>
    </row>
    <row r="20" spans="1:11" ht="15">
      <c r="A20" s="5" t="s">
        <v>241</v>
      </c>
      <c r="B20" s="11">
        <v>76081973</v>
      </c>
      <c r="C20" s="11"/>
      <c r="F20" s="11">
        <v>85994955</v>
      </c>
      <c r="G20" s="11"/>
      <c r="J20" s="11">
        <v>48056008</v>
      </c>
      <c r="K20" s="11"/>
    </row>
    <row r="21" spans="1:12" ht="15">
      <c r="A21" s="5" t="s">
        <v>242</v>
      </c>
      <c r="B21" s="2"/>
      <c r="C21" s="2"/>
      <c r="D21" s="2"/>
      <c r="F21" s="2"/>
      <c r="G21" s="2"/>
      <c r="H21" s="2"/>
      <c r="J21" s="2"/>
      <c r="K21" s="2"/>
      <c r="L21" s="2"/>
    </row>
    <row r="22" spans="1:11" ht="15">
      <c r="A22" t="s">
        <v>243</v>
      </c>
      <c r="B22" s="11">
        <v>386575223</v>
      </c>
      <c r="C22" s="11"/>
      <c r="F22" s="11">
        <v>300580268</v>
      </c>
      <c r="G22" s="11"/>
      <c r="J22" s="11">
        <v>210728260</v>
      </c>
      <c r="K22" s="11"/>
    </row>
    <row r="23" spans="1:11" ht="15">
      <c r="A23" t="s">
        <v>244</v>
      </c>
      <c r="B23" s="15" t="s">
        <v>9</v>
      </c>
      <c r="C23" s="15"/>
      <c r="F23" s="15" t="s">
        <v>9</v>
      </c>
      <c r="G23" s="15"/>
      <c r="J23" s="11">
        <v>41796000</v>
      </c>
      <c r="K23" s="11"/>
    </row>
    <row r="24" spans="1:11" ht="15">
      <c r="A24" t="s">
        <v>245</v>
      </c>
      <c r="B24" s="11">
        <v>386575223</v>
      </c>
      <c r="C24" s="11"/>
      <c r="F24" s="11">
        <v>300580268</v>
      </c>
      <c r="G24" s="11"/>
      <c r="J24" s="11">
        <v>252524260</v>
      </c>
      <c r="K24" s="11"/>
    </row>
    <row r="25" spans="1:11" ht="15">
      <c r="A25" t="s">
        <v>246</v>
      </c>
      <c r="B25" s="10">
        <v>462657196</v>
      </c>
      <c r="C25" s="10"/>
      <c r="F25" s="10">
        <v>386575223</v>
      </c>
      <c r="G25" s="10"/>
      <c r="J25" s="10">
        <v>300580268</v>
      </c>
      <c r="K25" s="10"/>
    </row>
    <row r="26" spans="1:11" ht="15">
      <c r="A26" t="s">
        <v>247</v>
      </c>
      <c r="B26" s="10">
        <v>8326854</v>
      </c>
      <c r="C26" s="10"/>
      <c r="F26" s="10">
        <v>1800646</v>
      </c>
      <c r="G26" s="10"/>
      <c r="J26" s="10">
        <v>1890235</v>
      </c>
      <c r="K26" s="10"/>
    </row>
    <row r="27" spans="1:12" ht="15">
      <c r="A27" s="5" t="s">
        <v>248</v>
      </c>
      <c r="B27" s="2"/>
      <c r="C27" s="2"/>
      <c r="D27" s="2"/>
      <c r="F27" s="2"/>
      <c r="G27" s="2"/>
      <c r="H27" s="2"/>
      <c r="J27" s="2"/>
      <c r="K27" s="2"/>
      <c r="L27" s="2"/>
    </row>
    <row r="28" spans="1:11" ht="15">
      <c r="A28" t="s">
        <v>249</v>
      </c>
      <c r="B28" s="11">
        <v>9200000</v>
      </c>
      <c r="C28" s="11"/>
      <c r="F28" s="11">
        <v>10790000</v>
      </c>
      <c r="G28" s="11"/>
      <c r="J28" s="11">
        <v>4300000</v>
      </c>
      <c r="K28" s="11"/>
    </row>
    <row r="29" spans="1:11" ht="15">
      <c r="A29" t="s">
        <v>250</v>
      </c>
      <c r="B29" s="11">
        <v>331011</v>
      </c>
      <c r="C29" s="11"/>
      <c r="F29" s="15" t="s">
        <v>9</v>
      </c>
      <c r="G29" s="15"/>
      <c r="J29" s="15" t="s">
        <v>9</v>
      </c>
      <c r="K29" s="15"/>
    </row>
  </sheetData>
  <sheetProtection selectLockedCells="1" selectUnlockedCells="1"/>
  <mergeCells count="72">
    <mergeCell ref="A2:F2"/>
    <mergeCell ref="A4:L4"/>
    <mergeCell ref="B6:L6"/>
    <mergeCell ref="B7:D7"/>
    <mergeCell ref="F7:H7"/>
    <mergeCell ref="J7:L7"/>
    <mergeCell ref="B8:D8"/>
    <mergeCell ref="F8:H8"/>
    <mergeCell ref="J8:L8"/>
    <mergeCell ref="B9:C9"/>
    <mergeCell ref="F9:G9"/>
    <mergeCell ref="J9:K9"/>
    <mergeCell ref="B10:C10"/>
    <mergeCell ref="F10:G10"/>
    <mergeCell ref="J10:K10"/>
    <mergeCell ref="B11:C11"/>
    <mergeCell ref="F11:G11"/>
    <mergeCell ref="J11:K11"/>
    <mergeCell ref="B12:C12"/>
    <mergeCell ref="F12:G12"/>
    <mergeCell ref="J12:K12"/>
    <mergeCell ref="B13:C13"/>
    <mergeCell ref="F13:G13"/>
    <mergeCell ref="J13:K13"/>
    <mergeCell ref="B14:D14"/>
    <mergeCell ref="F14:H14"/>
    <mergeCell ref="J14:L14"/>
    <mergeCell ref="B15:C15"/>
    <mergeCell ref="F15:G15"/>
    <mergeCell ref="J15:K15"/>
    <mergeCell ref="B16:D16"/>
    <mergeCell ref="F16:H16"/>
    <mergeCell ref="J16:L16"/>
    <mergeCell ref="B17:C17"/>
    <mergeCell ref="F17:G17"/>
    <mergeCell ref="J17:K17"/>
    <mergeCell ref="B18:C18"/>
    <mergeCell ref="F18:G18"/>
    <mergeCell ref="J18:K18"/>
    <mergeCell ref="B19:C19"/>
    <mergeCell ref="F19:G19"/>
    <mergeCell ref="J19:K19"/>
    <mergeCell ref="B20:C20"/>
    <mergeCell ref="F20:G20"/>
    <mergeCell ref="J20:K20"/>
    <mergeCell ref="B21:D21"/>
    <mergeCell ref="F21:H21"/>
    <mergeCell ref="J21:L21"/>
    <mergeCell ref="B22:C22"/>
    <mergeCell ref="F22:G22"/>
    <mergeCell ref="J22:K22"/>
    <mergeCell ref="B23:C23"/>
    <mergeCell ref="F23:G23"/>
    <mergeCell ref="J23:K23"/>
    <mergeCell ref="B24:C24"/>
    <mergeCell ref="F24:G24"/>
    <mergeCell ref="J24:K24"/>
    <mergeCell ref="B25:C25"/>
    <mergeCell ref="F25:G25"/>
    <mergeCell ref="J25:K25"/>
    <mergeCell ref="B26:C26"/>
    <mergeCell ref="F26:G26"/>
    <mergeCell ref="J26:K26"/>
    <mergeCell ref="B27:D27"/>
    <mergeCell ref="F27:H27"/>
    <mergeCell ref="J27:L27"/>
    <mergeCell ref="B28:C28"/>
    <mergeCell ref="F28:G28"/>
    <mergeCell ref="J28:K28"/>
    <mergeCell ref="B29:C29"/>
    <mergeCell ref="F29:G29"/>
    <mergeCell ref="J29:K29"/>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L44"/>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251</v>
      </c>
      <c r="B2" s="1"/>
      <c r="C2" s="1"/>
      <c r="D2" s="1"/>
      <c r="E2" s="1"/>
      <c r="F2" s="1"/>
    </row>
    <row r="4" spans="1:12" ht="15">
      <c r="A4" s="2"/>
      <c r="B4" s="2"/>
      <c r="C4" s="2"/>
      <c r="D4" s="2"/>
      <c r="E4" s="2"/>
      <c r="F4" s="2"/>
      <c r="G4" s="2"/>
      <c r="H4" s="2"/>
      <c r="I4" s="2"/>
      <c r="J4" s="2"/>
      <c r="K4" s="2"/>
      <c r="L4" s="2"/>
    </row>
    <row r="6" spans="2:12" ht="15">
      <c r="B6" s="6" t="s">
        <v>202</v>
      </c>
      <c r="C6" s="6"/>
      <c r="D6" s="6"/>
      <c r="E6" s="6"/>
      <c r="F6" s="6"/>
      <c r="G6" s="6"/>
      <c r="H6" s="6"/>
      <c r="I6" s="6"/>
      <c r="J6" s="6"/>
      <c r="K6" s="6"/>
      <c r="L6" s="6"/>
    </row>
    <row r="7" spans="2:12" ht="15">
      <c r="B7" s="6" t="s">
        <v>168</v>
      </c>
      <c r="C7" s="6"/>
      <c r="D7" s="6"/>
      <c r="F7" s="6" t="s">
        <v>169</v>
      </c>
      <c r="G7" s="6"/>
      <c r="H7" s="6"/>
      <c r="J7" s="6" t="s">
        <v>203</v>
      </c>
      <c r="K7" s="6"/>
      <c r="L7" s="6"/>
    </row>
    <row r="8" spans="1:12" ht="15">
      <c r="A8" s="5" t="s">
        <v>252</v>
      </c>
      <c r="B8" s="2"/>
      <c r="C8" s="2"/>
      <c r="D8" s="2"/>
      <c r="F8" s="2"/>
      <c r="G8" s="2"/>
      <c r="H8" s="2"/>
      <c r="J8" s="2"/>
      <c r="K8" s="2"/>
      <c r="L8" s="2"/>
    </row>
    <row r="9" spans="1:11" ht="15">
      <c r="A9" t="s">
        <v>227</v>
      </c>
      <c r="B9" s="10">
        <v>10263474</v>
      </c>
      <c r="C9" s="10"/>
      <c r="F9" s="10">
        <v>16535491</v>
      </c>
      <c r="G9" s="10"/>
      <c r="J9" s="10">
        <v>35802029</v>
      </c>
      <c r="K9" s="10"/>
    </row>
    <row r="10" spans="1:12" ht="15">
      <c r="A10" t="s">
        <v>253</v>
      </c>
      <c r="B10" s="2"/>
      <c r="C10" s="2"/>
      <c r="D10" s="2"/>
      <c r="F10" s="2"/>
      <c r="G10" s="2"/>
      <c r="H10" s="2"/>
      <c r="J10" s="2"/>
      <c r="K10" s="2"/>
      <c r="L10" s="2"/>
    </row>
    <row r="11" spans="1:11" ht="15">
      <c r="A11" t="s">
        <v>254</v>
      </c>
      <c r="B11" s="11">
        <v>46790223</v>
      </c>
      <c r="C11" s="11"/>
      <c r="F11" s="12">
        <v>-35543716</v>
      </c>
      <c r="G11" s="12"/>
      <c r="J11" s="12">
        <v>-44498373</v>
      </c>
      <c r="K11" s="12"/>
    </row>
    <row r="12" spans="1:11" ht="15">
      <c r="A12" t="s">
        <v>255</v>
      </c>
      <c r="B12" s="11">
        <v>11851000</v>
      </c>
      <c r="C12" s="11"/>
      <c r="F12" s="11">
        <v>35665745</v>
      </c>
      <c r="G12" s="11"/>
      <c r="J12" s="12">
        <v>-7828620</v>
      </c>
      <c r="K12" s="12"/>
    </row>
    <row r="13" spans="1:11" ht="15">
      <c r="A13" t="s">
        <v>256</v>
      </c>
      <c r="B13" s="12">
        <v>-16259622</v>
      </c>
      <c r="C13" s="12"/>
      <c r="F13" s="11">
        <v>15417097</v>
      </c>
      <c r="G13" s="11"/>
      <c r="J13" s="11">
        <v>39243879</v>
      </c>
      <c r="K13" s="11"/>
    </row>
    <row r="14" spans="1:11" ht="15">
      <c r="A14" t="s">
        <v>257</v>
      </c>
      <c r="B14" s="12">
        <v>-6745834</v>
      </c>
      <c r="C14" s="12"/>
      <c r="F14" s="12">
        <v>-4203920</v>
      </c>
      <c r="G14" s="12"/>
      <c r="J14" s="12">
        <v>-2890687</v>
      </c>
      <c r="K14" s="12"/>
    </row>
    <row r="15" spans="1:11" ht="15">
      <c r="A15" t="s">
        <v>258</v>
      </c>
      <c r="B15" s="12">
        <v>-479733669</v>
      </c>
      <c r="C15" s="12"/>
      <c r="F15" s="12">
        <v>-309455078</v>
      </c>
      <c r="G15" s="12"/>
      <c r="J15" s="12">
        <v>-112693490</v>
      </c>
      <c r="K15" s="12"/>
    </row>
    <row r="16" spans="1:11" ht="15">
      <c r="A16" t="s">
        <v>259</v>
      </c>
      <c r="B16" s="12">
        <v>-10883750</v>
      </c>
      <c r="C16" s="12"/>
      <c r="F16" s="12">
        <v>-6416075</v>
      </c>
      <c r="G16" s="12"/>
      <c r="J16" s="12">
        <v>-4729590</v>
      </c>
      <c r="K16" s="12"/>
    </row>
    <row r="17" spans="1:11" ht="15">
      <c r="A17" t="s">
        <v>260</v>
      </c>
      <c r="B17" s="11">
        <v>304008543</v>
      </c>
      <c r="C17" s="11"/>
      <c r="F17" s="11">
        <v>145237359</v>
      </c>
      <c r="G17" s="11"/>
      <c r="J17" s="11">
        <v>27956008</v>
      </c>
      <c r="K17" s="11"/>
    </row>
    <row r="18" spans="1:11" ht="15">
      <c r="A18" t="s">
        <v>261</v>
      </c>
      <c r="B18" s="11">
        <v>1935860</v>
      </c>
      <c r="C18" s="11"/>
      <c r="F18" s="12">
        <v>-7275040</v>
      </c>
      <c r="G18" s="12"/>
      <c r="J18" s="11">
        <v>507143</v>
      </c>
      <c r="K18" s="11"/>
    </row>
    <row r="19" spans="1:11" ht="15">
      <c r="A19" t="s">
        <v>262</v>
      </c>
      <c r="B19" s="11">
        <v>17135807</v>
      </c>
      <c r="C19" s="11"/>
      <c r="F19" s="12">
        <v>-27528767</v>
      </c>
      <c r="G19" s="12"/>
      <c r="J19" s="12">
        <v>-2726007</v>
      </c>
      <c r="K19" s="12"/>
    </row>
    <row r="20" spans="1:11" ht="15">
      <c r="A20" t="s">
        <v>263</v>
      </c>
      <c r="B20" s="12">
        <v>-34212501</v>
      </c>
      <c r="C20" s="12"/>
      <c r="F20" s="11">
        <v>33295475</v>
      </c>
      <c r="G20" s="11"/>
      <c r="J20" s="11">
        <v>19489525</v>
      </c>
      <c r="K20" s="11"/>
    </row>
    <row r="21" spans="1:11" ht="15">
      <c r="A21" t="s">
        <v>264</v>
      </c>
      <c r="B21" s="11">
        <v>14928717</v>
      </c>
      <c r="C21" s="11"/>
      <c r="F21" s="11">
        <v>15872049</v>
      </c>
      <c r="G21" s="11"/>
      <c r="J21" s="11">
        <v>6331385</v>
      </c>
      <c r="K21" s="11"/>
    </row>
    <row r="22" spans="1:11" ht="15">
      <c r="A22" t="s">
        <v>265</v>
      </c>
      <c r="B22" s="11">
        <v>472227</v>
      </c>
      <c r="C22" s="11"/>
      <c r="F22" s="11">
        <v>142347</v>
      </c>
      <c r="G22" s="11"/>
      <c r="J22" s="12">
        <v>-652529</v>
      </c>
      <c r="K22" s="12"/>
    </row>
    <row r="23" spans="1:11" ht="15">
      <c r="A23" t="s">
        <v>266</v>
      </c>
      <c r="B23" s="11">
        <v>749017</v>
      </c>
      <c r="C23" s="11"/>
      <c r="F23" s="12">
        <v>-90927</v>
      </c>
      <c r="G23" s="12"/>
      <c r="J23" s="11">
        <v>258912</v>
      </c>
      <c r="K23" s="11"/>
    </row>
    <row r="24" spans="1:11" ht="15">
      <c r="A24" t="s">
        <v>267</v>
      </c>
      <c r="B24" s="11">
        <v>721238</v>
      </c>
      <c r="C24" s="11"/>
      <c r="F24" s="11">
        <v>1066706</v>
      </c>
      <c r="G24" s="11"/>
      <c r="J24" s="11">
        <v>2134214</v>
      </c>
      <c r="K24" s="11"/>
    </row>
    <row r="25" spans="1:11" ht="15">
      <c r="A25" t="s">
        <v>268</v>
      </c>
      <c r="B25" s="11">
        <v>1534818</v>
      </c>
      <c r="C25" s="11"/>
      <c r="F25" s="11">
        <v>730847</v>
      </c>
      <c r="G25" s="11"/>
      <c r="J25" s="11">
        <v>1385131</v>
      </c>
      <c r="K25" s="11"/>
    </row>
    <row r="26" spans="1:11" ht="15">
      <c r="A26" t="s">
        <v>269</v>
      </c>
      <c r="B26" s="12">
        <v>-368064</v>
      </c>
      <c r="C26" s="12"/>
      <c r="F26" s="12">
        <v>-500423</v>
      </c>
      <c r="G26" s="12"/>
      <c r="J26" s="11">
        <v>555556</v>
      </c>
      <c r="K26" s="11"/>
    </row>
    <row r="27" spans="1:11" ht="15">
      <c r="A27" t="s">
        <v>270</v>
      </c>
      <c r="B27" s="12">
        <v>-137812516</v>
      </c>
      <c r="C27" s="12"/>
      <c r="F27" s="12">
        <v>-127050830</v>
      </c>
      <c r="G27" s="12"/>
      <c r="J27" s="12">
        <v>-42355514</v>
      </c>
      <c r="K27" s="12"/>
    </row>
    <row r="28" spans="1:12" ht="15">
      <c r="A28" s="5" t="s">
        <v>271</v>
      </c>
      <c r="B28" s="2"/>
      <c r="C28" s="2"/>
      <c r="D28" s="2"/>
      <c r="F28" s="2"/>
      <c r="G28" s="2"/>
      <c r="H28" s="2"/>
      <c r="J28" s="2"/>
      <c r="K28" s="2"/>
      <c r="L28" s="2"/>
    </row>
    <row r="29" spans="1:11" ht="15">
      <c r="A29" t="s">
        <v>238</v>
      </c>
      <c r="B29" s="11">
        <v>114080000</v>
      </c>
      <c r="C29" s="11"/>
      <c r="F29" s="11">
        <v>107710000</v>
      </c>
      <c r="G29" s="11"/>
      <c r="J29" s="11">
        <v>34400000</v>
      </c>
      <c r="K29" s="11"/>
    </row>
    <row r="30" spans="1:11" ht="15">
      <c r="A30" t="s">
        <v>239</v>
      </c>
      <c r="B30" s="12">
        <v>-5743800</v>
      </c>
      <c r="C30" s="12"/>
      <c r="F30" s="12">
        <v>-5986500</v>
      </c>
      <c r="G30" s="12"/>
      <c r="J30" s="12">
        <v>-1920000</v>
      </c>
      <c r="K30" s="12"/>
    </row>
    <row r="31" spans="1:11" ht="15">
      <c r="A31" t="s">
        <v>272</v>
      </c>
      <c r="B31" s="12">
        <v>-39582741</v>
      </c>
      <c r="C31" s="12"/>
      <c r="F31" s="12">
        <v>-27919260</v>
      </c>
      <c r="G31" s="12"/>
      <c r="J31" s="12">
        <v>-20226021</v>
      </c>
      <c r="K31" s="12"/>
    </row>
    <row r="32" spans="1:11" ht="15">
      <c r="A32" t="s">
        <v>273</v>
      </c>
      <c r="B32" s="11">
        <v>135500000</v>
      </c>
      <c r="C32" s="11"/>
      <c r="F32" s="11">
        <v>14500000</v>
      </c>
      <c r="G32" s="11"/>
      <c r="J32" s="15" t="s">
        <v>9</v>
      </c>
      <c r="K32" s="15"/>
    </row>
    <row r="33" spans="1:11" ht="15">
      <c r="A33" t="s">
        <v>274</v>
      </c>
      <c r="B33" s="12">
        <v>-4450875</v>
      </c>
      <c r="C33" s="12"/>
      <c r="F33" s="12">
        <v>-686625</v>
      </c>
      <c r="G33" s="12"/>
      <c r="J33" s="15" t="s">
        <v>9</v>
      </c>
      <c r="K33" s="15"/>
    </row>
    <row r="34" spans="1:11" ht="15">
      <c r="A34" t="s">
        <v>275</v>
      </c>
      <c r="B34" s="11">
        <v>701900000</v>
      </c>
      <c r="C34" s="11"/>
      <c r="F34" s="11">
        <v>256000000</v>
      </c>
      <c r="G34" s="11"/>
      <c r="J34" s="11">
        <v>169600000</v>
      </c>
      <c r="K34" s="11"/>
    </row>
    <row r="35" spans="1:11" ht="15">
      <c r="A35" t="s">
        <v>276</v>
      </c>
      <c r="B35" s="12">
        <v>-694100000</v>
      </c>
      <c r="C35" s="12"/>
      <c r="F35" s="12">
        <v>-248000000</v>
      </c>
      <c r="G35" s="12"/>
      <c r="J35" s="12">
        <v>-146500000</v>
      </c>
      <c r="K35" s="12"/>
    </row>
    <row r="36" spans="1:11" ht="15">
      <c r="A36" t="s">
        <v>277</v>
      </c>
      <c r="B36" s="11">
        <v>207602584</v>
      </c>
      <c r="C36" s="11"/>
      <c r="F36" s="11">
        <v>95617615</v>
      </c>
      <c r="G36" s="11"/>
      <c r="J36" s="11">
        <v>35353979</v>
      </c>
      <c r="K36" s="11"/>
    </row>
    <row r="37" spans="1:11" ht="15">
      <c r="A37" s="5" t="s">
        <v>278</v>
      </c>
      <c r="B37" s="11">
        <v>69790068</v>
      </c>
      <c r="C37" s="11"/>
      <c r="F37" s="12">
        <v>-31433215</v>
      </c>
      <c r="G37" s="12"/>
      <c r="J37" s="12">
        <v>-7001535</v>
      </c>
      <c r="K37" s="12"/>
    </row>
    <row r="38" spans="1:11" ht="15">
      <c r="A38" s="5" t="s">
        <v>279</v>
      </c>
      <c r="B38" s="11">
        <v>1814451</v>
      </c>
      <c r="C38" s="11"/>
      <c r="F38" s="11">
        <v>33247666</v>
      </c>
      <c r="G38" s="11"/>
      <c r="J38" s="11">
        <v>40249201</v>
      </c>
      <c r="K38" s="11"/>
    </row>
    <row r="39" spans="1:11" ht="15">
      <c r="A39" s="5" t="s">
        <v>280</v>
      </c>
      <c r="B39" s="10">
        <v>71604519</v>
      </c>
      <c r="C39" s="10"/>
      <c r="F39" s="10">
        <v>1814451</v>
      </c>
      <c r="G39" s="10"/>
      <c r="J39" s="10">
        <v>33247666</v>
      </c>
      <c r="K39" s="10"/>
    </row>
    <row r="40" spans="1:12" ht="15">
      <c r="A40" s="5" t="s">
        <v>281</v>
      </c>
      <c r="B40" s="2"/>
      <c r="C40" s="2"/>
      <c r="D40" s="2"/>
      <c r="F40" s="2"/>
      <c r="G40" s="2"/>
      <c r="H40" s="2"/>
      <c r="J40" s="2"/>
      <c r="K40" s="2"/>
      <c r="L40" s="2"/>
    </row>
    <row r="41" spans="1:11" ht="15">
      <c r="A41" t="s">
        <v>282</v>
      </c>
      <c r="B41" s="10">
        <v>4149149</v>
      </c>
      <c r="C41" s="10"/>
      <c r="F41" s="10">
        <v>3161048</v>
      </c>
      <c r="G41" s="10"/>
      <c r="J41" s="10">
        <v>5014055</v>
      </c>
      <c r="K41" s="10"/>
    </row>
    <row r="42" spans="1:11" ht="15">
      <c r="A42" t="s">
        <v>283</v>
      </c>
      <c r="B42" s="11">
        <v>123824</v>
      </c>
      <c r="C42" s="11"/>
      <c r="F42" s="11">
        <v>98294</v>
      </c>
      <c r="G42" s="11"/>
      <c r="J42" s="15" t="s">
        <v>9</v>
      </c>
      <c r="K42" s="15"/>
    </row>
    <row r="43" spans="1:11" ht="15">
      <c r="A43" t="s">
        <v>284</v>
      </c>
      <c r="B43" s="11">
        <v>3829990</v>
      </c>
      <c r="C43" s="11"/>
      <c r="F43" s="15" t="s">
        <v>9</v>
      </c>
      <c r="G43" s="15"/>
      <c r="J43" s="15" t="s">
        <v>9</v>
      </c>
      <c r="K43" s="15"/>
    </row>
    <row r="44" spans="1:11" ht="15">
      <c r="A44" t="s">
        <v>285</v>
      </c>
      <c r="B44" s="15" t="s">
        <v>9</v>
      </c>
      <c r="C44" s="15"/>
      <c r="F44" s="15" t="s">
        <v>9</v>
      </c>
      <c r="G44" s="15"/>
      <c r="J44" s="11">
        <v>41796000</v>
      </c>
      <c r="K44" s="11"/>
    </row>
  </sheetData>
  <sheetProtection selectLockedCells="1" selectUnlockedCells="1"/>
  <mergeCells count="117">
    <mergeCell ref="A2:F2"/>
    <mergeCell ref="A4:L4"/>
    <mergeCell ref="B6:L6"/>
    <mergeCell ref="B7:D7"/>
    <mergeCell ref="F7:H7"/>
    <mergeCell ref="J7:L7"/>
    <mergeCell ref="B8:D8"/>
    <mergeCell ref="F8:H8"/>
    <mergeCell ref="J8:L8"/>
    <mergeCell ref="B9:C9"/>
    <mergeCell ref="F9:G9"/>
    <mergeCell ref="J9:K9"/>
    <mergeCell ref="B10:D10"/>
    <mergeCell ref="F10:H10"/>
    <mergeCell ref="J10:L10"/>
    <mergeCell ref="B11:C11"/>
    <mergeCell ref="F11:G11"/>
    <mergeCell ref="J11:K11"/>
    <mergeCell ref="B12:C12"/>
    <mergeCell ref="F12:G12"/>
    <mergeCell ref="J12:K12"/>
    <mergeCell ref="B13:C13"/>
    <mergeCell ref="F13:G13"/>
    <mergeCell ref="J13:K13"/>
    <mergeCell ref="B14:C14"/>
    <mergeCell ref="F14:G14"/>
    <mergeCell ref="J14:K14"/>
    <mergeCell ref="B15:C15"/>
    <mergeCell ref="F15:G15"/>
    <mergeCell ref="J15:K15"/>
    <mergeCell ref="B16:C16"/>
    <mergeCell ref="F16:G16"/>
    <mergeCell ref="J16:K16"/>
    <mergeCell ref="B17:C17"/>
    <mergeCell ref="F17:G17"/>
    <mergeCell ref="J17:K17"/>
    <mergeCell ref="B18:C18"/>
    <mergeCell ref="F18:G18"/>
    <mergeCell ref="J18:K18"/>
    <mergeCell ref="B19:C19"/>
    <mergeCell ref="F19:G19"/>
    <mergeCell ref="J19:K19"/>
    <mergeCell ref="B20:C20"/>
    <mergeCell ref="F20:G20"/>
    <mergeCell ref="J20:K20"/>
    <mergeCell ref="B21:C21"/>
    <mergeCell ref="F21:G21"/>
    <mergeCell ref="J21:K21"/>
    <mergeCell ref="B22:C22"/>
    <mergeCell ref="F22:G22"/>
    <mergeCell ref="J22:K22"/>
    <mergeCell ref="B23:C23"/>
    <mergeCell ref="F23:G23"/>
    <mergeCell ref="J23:K23"/>
    <mergeCell ref="B24:C24"/>
    <mergeCell ref="F24:G24"/>
    <mergeCell ref="J24:K24"/>
    <mergeCell ref="B25:C25"/>
    <mergeCell ref="F25:G25"/>
    <mergeCell ref="J25:K25"/>
    <mergeCell ref="B26:C26"/>
    <mergeCell ref="F26:G26"/>
    <mergeCell ref="J26:K26"/>
    <mergeCell ref="B27:C27"/>
    <mergeCell ref="F27:G27"/>
    <mergeCell ref="J27:K27"/>
    <mergeCell ref="B28:D28"/>
    <mergeCell ref="F28:H28"/>
    <mergeCell ref="J28:L28"/>
    <mergeCell ref="B29:C29"/>
    <mergeCell ref="F29:G29"/>
    <mergeCell ref="J29:K29"/>
    <mergeCell ref="B30:C30"/>
    <mergeCell ref="F30:G30"/>
    <mergeCell ref="J30:K30"/>
    <mergeCell ref="B31:C31"/>
    <mergeCell ref="F31:G31"/>
    <mergeCell ref="J31:K31"/>
    <mergeCell ref="B32:C32"/>
    <mergeCell ref="F32:G32"/>
    <mergeCell ref="J32:K32"/>
    <mergeCell ref="B33:C33"/>
    <mergeCell ref="F33:G33"/>
    <mergeCell ref="J33:K33"/>
    <mergeCell ref="B34:C34"/>
    <mergeCell ref="F34:G34"/>
    <mergeCell ref="J34:K34"/>
    <mergeCell ref="B35:C35"/>
    <mergeCell ref="F35:G35"/>
    <mergeCell ref="J35:K35"/>
    <mergeCell ref="B36:C36"/>
    <mergeCell ref="F36:G36"/>
    <mergeCell ref="J36:K36"/>
    <mergeCell ref="B37:C37"/>
    <mergeCell ref="F37:G37"/>
    <mergeCell ref="J37:K37"/>
    <mergeCell ref="B38:C38"/>
    <mergeCell ref="F38:G38"/>
    <mergeCell ref="J38:K38"/>
    <mergeCell ref="B39:C39"/>
    <mergeCell ref="F39:G39"/>
    <mergeCell ref="J39:K39"/>
    <mergeCell ref="B40:D40"/>
    <mergeCell ref="F40:H40"/>
    <mergeCell ref="J40:L40"/>
    <mergeCell ref="B41:C41"/>
    <mergeCell ref="F41:G41"/>
    <mergeCell ref="J41:K41"/>
    <mergeCell ref="B42:C42"/>
    <mergeCell ref="F42:G42"/>
    <mergeCell ref="J42:K42"/>
    <mergeCell ref="B43:C43"/>
    <mergeCell ref="F43:G43"/>
    <mergeCell ref="J43:K43"/>
    <mergeCell ref="B44:C44"/>
    <mergeCell ref="F44:G44"/>
    <mergeCell ref="J44:K44"/>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Y30"/>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0.7109375" style="0" customWidth="1"/>
    <col min="4" max="4" width="8.7109375" style="0" customWidth="1"/>
    <col min="5" max="5" width="69.7109375" style="0" customWidth="1"/>
    <col min="6" max="6" width="8.7109375" style="0" customWidth="1"/>
    <col min="7" max="7" width="6.7109375" style="0" customWidth="1"/>
    <col min="8" max="8" width="8.7109375" style="0" customWidth="1"/>
    <col min="9" max="9" width="10.7109375" style="0" customWidth="1"/>
    <col min="10" max="10" width="8.7109375" style="0" customWidth="1"/>
    <col min="11" max="11" width="7.7109375" style="0" customWidth="1"/>
    <col min="12" max="12" width="8.7109375" style="0" customWidth="1"/>
    <col min="13" max="13" width="10.7109375" style="0" customWidth="1"/>
    <col min="14" max="16384" width="8.7109375" style="0" customWidth="1"/>
  </cols>
  <sheetData>
    <row r="2" spans="1:6" ht="15">
      <c r="A2" s="1" t="s">
        <v>286</v>
      </c>
      <c r="B2" s="1"/>
      <c r="C2" s="1"/>
      <c r="D2" s="1"/>
      <c r="E2" s="1"/>
      <c r="F2" s="1"/>
    </row>
    <row r="4" spans="1:25" ht="15">
      <c r="A4" s="2"/>
      <c r="B4" s="2"/>
      <c r="C4" s="2"/>
      <c r="D4" s="2"/>
      <c r="E4" s="2"/>
      <c r="F4" s="2"/>
      <c r="G4" s="2"/>
      <c r="H4" s="2"/>
      <c r="I4" s="2"/>
      <c r="J4" s="2"/>
      <c r="K4" s="2"/>
      <c r="L4" s="2"/>
      <c r="M4" s="2"/>
      <c r="N4" s="2"/>
      <c r="O4" s="2"/>
      <c r="P4" s="2"/>
      <c r="Q4" s="2"/>
      <c r="R4" s="2"/>
      <c r="S4" s="2"/>
      <c r="T4" s="2"/>
      <c r="U4" s="2"/>
      <c r="V4" s="2"/>
      <c r="W4" s="2"/>
      <c r="X4" s="2"/>
      <c r="Y4" s="2"/>
    </row>
    <row r="6" spans="1:25" ht="15">
      <c r="A6" s="5" t="s">
        <v>287</v>
      </c>
      <c r="C6" s="16" t="s">
        <v>124</v>
      </c>
      <c r="E6" s="16" t="s">
        <v>288</v>
      </c>
      <c r="G6" s="6" t="s">
        <v>289</v>
      </c>
      <c r="H6" s="6"/>
      <c r="K6" s="6" t="s">
        <v>290</v>
      </c>
      <c r="L6" s="6"/>
      <c r="M6" s="6"/>
      <c r="O6" s="6" t="s">
        <v>291</v>
      </c>
      <c r="P6" s="6"/>
      <c r="Q6" s="6"/>
      <c r="S6" s="6" t="s">
        <v>292</v>
      </c>
      <c r="T6" s="6"/>
      <c r="U6" s="6"/>
      <c r="W6" s="6" t="s">
        <v>293</v>
      </c>
      <c r="X6" s="6"/>
      <c r="Y6" s="6"/>
    </row>
    <row r="7" spans="1:25" ht="15">
      <c r="A7" s="1" t="s">
        <v>294</v>
      </c>
      <c r="B7" s="1"/>
      <c r="C7" s="1"/>
      <c r="D7" s="1"/>
      <c r="E7" s="1"/>
      <c r="F7" s="1"/>
      <c r="G7" s="1"/>
      <c r="H7" s="1"/>
      <c r="I7" s="1"/>
      <c r="J7" s="1"/>
      <c r="K7" s="1"/>
      <c r="L7" s="1"/>
      <c r="M7" s="1"/>
      <c r="N7" s="1"/>
      <c r="O7" s="1"/>
      <c r="P7" s="1"/>
      <c r="Q7" s="1"/>
      <c r="S7" s="2"/>
      <c r="T7" s="2"/>
      <c r="U7" s="2"/>
      <c r="W7" s="2"/>
      <c r="X7" s="2"/>
      <c r="Y7" s="2"/>
    </row>
    <row r="8" spans="1:25" ht="15">
      <c r="A8" s="1" t="s">
        <v>295</v>
      </c>
      <c r="B8" s="1"/>
      <c r="C8" s="1"/>
      <c r="D8" s="1"/>
      <c r="E8" s="1"/>
      <c r="F8" s="1"/>
      <c r="G8" s="1"/>
      <c r="H8" s="1"/>
      <c r="I8" s="1"/>
      <c r="K8" s="2"/>
      <c r="L8" s="2"/>
      <c r="O8" s="2"/>
      <c r="P8" s="2"/>
      <c r="Q8" s="2"/>
      <c r="S8" s="2"/>
      <c r="T8" s="2"/>
      <c r="U8" s="2"/>
      <c r="W8" s="2"/>
      <c r="X8" s="2"/>
      <c r="Y8" s="2"/>
    </row>
    <row r="9" spans="1:24" ht="15">
      <c r="A9" t="s">
        <v>296</v>
      </c>
      <c r="C9" s="3" t="s">
        <v>297</v>
      </c>
      <c r="E9" s="3" t="s">
        <v>298</v>
      </c>
      <c r="G9" s="4" t="s">
        <v>299</v>
      </c>
      <c r="K9" s="4" t="s">
        <v>300</v>
      </c>
      <c r="M9" s="14">
        <v>-8</v>
      </c>
      <c r="O9" s="10">
        <v>20300000</v>
      </c>
      <c r="P9" s="10"/>
      <c r="S9" s="10">
        <v>19748930</v>
      </c>
      <c r="T9" s="10"/>
      <c r="W9" s="10">
        <v>20300000</v>
      </c>
      <c r="X9" s="10"/>
    </row>
    <row r="10" spans="1:24" ht="15">
      <c r="A10" t="s">
        <v>301</v>
      </c>
      <c r="C10" s="3" t="s">
        <v>302</v>
      </c>
      <c r="E10" s="3" t="s">
        <v>303</v>
      </c>
      <c r="G10" s="4" t="s">
        <v>304</v>
      </c>
      <c r="K10" s="4" t="s">
        <v>9</v>
      </c>
      <c r="O10" s="11">
        <v>7500000</v>
      </c>
      <c r="P10" s="11"/>
      <c r="S10" s="11">
        <v>7328729</v>
      </c>
      <c r="T10" s="11"/>
      <c r="W10" s="11">
        <v>7331250</v>
      </c>
      <c r="X10" s="11"/>
    </row>
    <row r="11" spans="1:24" ht="15">
      <c r="A11" t="s">
        <v>301</v>
      </c>
      <c r="C11" s="3" t="s">
        <v>305</v>
      </c>
      <c r="E11" s="3" t="s">
        <v>303</v>
      </c>
      <c r="G11" s="4" t="s">
        <v>306</v>
      </c>
      <c r="K11" s="4" t="s">
        <v>9</v>
      </c>
      <c r="O11" s="11">
        <v>1000000</v>
      </c>
      <c r="P11" s="11"/>
      <c r="S11" s="11">
        <v>988872</v>
      </c>
      <c r="T11" s="11"/>
      <c r="W11" s="11">
        <v>920000</v>
      </c>
      <c r="X11" s="11"/>
    </row>
    <row r="12" spans="1:24" ht="15">
      <c r="A12" t="s">
        <v>307</v>
      </c>
      <c r="C12" s="3" t="s">
        <v>308</v>
      </c>
      <c r="E12" s="3" t="s">
        <v>309</v>
      </c>
      <c r="G12" s="4" t="s">
        <v>310</v>
      </c>
      <c r="K12" s="4" t="s">
        <v>311</v>
      </c>
      <c r="M12" s="14">
        <v>-8</v>
      </c>
      <c r="O12" s="11">
        <v>11358254</v>
      </c>
      <c r="P12" s="11"/>
      <c r="S12" s="11">
        <v>11024166</v>
      </c>
      <c r="T12" s="11"/>
      <c r="W12" s="11">
        <v>11310924</v>
      </c>
      <c r="X12" s="11"/>
    </row>
    <row r="13" spans="1:24" ht="15">
      <c r="A13" t="s">
        <v>312</v>
      </c>
      <c r="C13" s="3" t="s">
        <v>313</v>
      </c>
      <c r="E13" s="3" t="s">
        <v>314</v>
      </c>
      <c r="G13" s="4" t="s">
        <v>306</v>
      </c>
      <c r="K13" s="4" t="s">
        <v>9</v>
      </c>
      <c r="O13" s="11">
        <v>10000000</v>
      </c>
      <c r="P13" s="11"/>
      <c r="S13" s="11">
        <v>10000000</v>
      </c>
      <c r="T13" s="11"/>
      <c r="W13" s="11">
        <v>9800000</v>
      </c>
      <c r="X13" s="11"/>
    </row>
    <row r="14" spans="1:24" ht="15">
      <c r="A14" t="s">
        <v>315</v>
      </c>
      <c r="C14" s="3" t="s">
        <v>316</v>
      </c>
      <c r="E14" s="3" t="s">
        <v>317</v>
      </c>
      <c r="G14" s="4" t="s">
        <v>318</v>
      </c>
      <c r="K14" s="4" t="s">
        <v>300</v>
      </c>
      <c r="M14" s="14">
        <v>-8</v>
      </c>
      <c r="O14" s="11">
        <v>6475000</v>
      </c>
      <c r="P14" s="11"/>
      <c r="S14" s="11">
        <v>6362696</v>
      </c>
      <c r="T14" s="11"/>
      <c r="W14" s="11">
        <v>6345500</v>
      </c>
      <c r="X14" s="11"/>
    </row>
    <row r="15" spans="1:24" ht="15">
      <c r="A15" t="s">
        <v>319</v>
      </c>
      <c r="C15" s="3" t="s">
        <v>320</v>
      </c>
      <c r="E15" s="3" t="s">
        <v>321</v>
      </c>
      <c r="G15" s="4" t="s">
        <v>306</v>
      </c>
      <c r="K15" s="4" t="s">
        <v>9</v>
      </c>
      <c r="O15" s="11">
        <v>12000000</v>
      </c>
      <c r="P15" s="11"/>
      <c r="S15" s="11">
        <v>11759625</v>
      </c>
      <c r="T15" s="11"/>
      <c r="W15" s="11">
        <v>11220000</v>
      </c>
      <c r="X15" s="11"/>
    </row>
    <row r="16" spans="1:24" ht="15">
      <c r="A16" t="s">
        <v>322</v>
      </c>
      <c r="C16" s="3" t="s">
        <v>323</v>
      </c>
      <c r="E16" s="3" t="s">
        <v>324</v>
      </c>
      <c r="G16" s="4" t="s">
        <v>325</v>
      </c>
      <c r="K16" s="4" t="s">
        <v>326</v>
      </c>
      <c r="O16" s="11">
        <v>8662500</v>
      </c>
      <c r="P16" s="11"/>
      <c r="S16" s="11">
        <v>8662500</v>
      </c>
      <c r="T16" s="11"/>
      <c r="W16" s="11">
        <v>4222969</v>
      </c>
      <c r="X16" s="11"/>
    </row>
    <row r="17" spans="1:24" ht="15">
      <c r="A17" t="s">
        <v>327</v>
      </c>
      <c r="C17" s="3" t="s">
        <v>328</v>
      </c>
      <c r="E17" s="3" t="s">
        <v>329</v>
      </c>
      <c r="G17" s="4" t="s">
        <v>330</v>
      </c>
      <c r="K17" s="4" t="s">
        <v>331</v>
      </c>
      <c r="M17" s="14">
        <v>-8</v>
      </c>
      <c r="O17" s="11">
        <v>24625000</v>
      </c>
      <c r="P17" s="11"/>
      <c r="S17" s="11">
        <v>24227464</v>
      </c>
      <c r="T17" s="11"/>
      <c r="W17" s="11">
        <v>25683875</v>
      </c>
      <c r="X17" s="11"/>
    </row>
    <row r="18" spans="1:24" ht="15">
      <c r="A18" t="s">
        <v>332</v>
      </c>
      <c r="C18" s="3" t="s">
        <v>333</v>
      </c>
      <c r="E18" s="3" t="s">
        <v>298</v>
      </c>
      <c r="G18" s="4" t="s">
        <v>306</v>
      </c>
      <c r="K18" s="4" t="s">
        <v>331</v>
      </c>
      <c r="M18" s="14">
        <v>-8</v>
      </c>
      <c r="O18" s="11">
        <v>19000000</v>
      </c>
      <c r="P18" s="11"/>
      <c r="S18" s="11">
        <v>18572500</v>
      </c>
      <c r="T18" s="11"/>
      <c r="W18" s="11">
        <v>18572500</v>
      </c>
      <c r="X18" s="11"/>
    </row>
    <row r="19" spans="1:24" ht="15">
      <c r="A19" t="s">
        <v>334</v>
      </c>
      <c r="C19" s="3" t="s">
        <v>335</v>
      </c>
      <c r="E19" s="3" t="s">
        <v>336</v>
      </c>
      <c r="G19" s="4" t="s">
        <v>337</v>
      </c>
      <c r="K19" s="4" t="s">
        <v>326</v>
      </c>
      <c r="O19" s="11">
        <v>9671622</v>
      </c>
      <c r="P19" s="11"/>
      <c r="S19" s="11">
        <v>9671622</v>
      </c>
      <c r="T19" s="11"/>
      <c r="W19" s="11">
        <v>6866851</v>
      </c>
      <c r="X19" s="11"/>
    </row>
    <row r="20" spans="1:24" ht="15">
      <c r="A20" t="s">
        <v>338</v>
      </c>
      <c r="C20" s="3" t="s">
        <v>339</v>
      </c>
      <c r="E20" s="3" t="s">
        <v>340</v>
      </c>
      <c r="G20" s="4" t="s">
        <v>341</v>
      </c>
      <c r="K20" s="4" t="s">
        <v>342</v>
      </c>
      <c r="M20" s="14">
        <v>-8</v>
      </c>
      <c r="O20" s="11">
        <v>18952500</v>
      </c>
      <c r="P20" s="11"/>
      <c r="S20" s="11">
        <v>18002959</v>
      </c>
      <c r="T20" s="11"/>
      <c r="W20" s="11">
        <v>18004875</v>
      </c>
      <c r="X20" s="11"/>
    </row>
    <row r="21" spans="1:24" ht="15">
      <c r="A21" t="s">
        <v>343</v>
      </c>
      <c r="C21" s="3" t="s">
        <v>344</v>
      </c>
      <c r="E21" s="3" t="s">
        <v>298</v>
      </c>
      <c r="G21" s="4" t="s">
        <v>345</v>
      </c>
      <c r="K21" s="4" t="s">
        <v>346</v>
      </c>
      <c r="M21" s="14">
        <v>-8</v>
      </c>
      <c r="O21" s="11">
        <v>29066987</v>
      </c>
      <c r="P21" s="11"/>
      <c r="S21" s="11">
        <v>27940332</v>
      </c>
      <c r="T21" s="11"/>
      <c r="W21" s="11">
        <v>30811006</v>
      </c>
      <c r="X21" s="11"/>
    </row>
    <row r="22" spans="1:24" ht="15">
      <c r="A22" t="s">
        <v>347</v>
      </c>
      <c r="C22" s="3" t="s">
        <v>348</v>
      </c>
      <c r="E22" s="3" t="s">
        <v>349</v>
      </c>
      <c r="G22" s="4" t="s">
        <v>318</v>
      </c>
      <c r="K22" s="4" t="s">
        <v>9</v>
      </c>
      <c r="O22" s="11">
        <v>26052632</v>
      </c>
      <c r="P22" s="11"/>
      <c r="S22" s="11">
        <v>25555967</v>
      </c>
      <c r="T22" s="11"/>
      <c r="W22" s="11">
        <v>25401316</v>
      </c>
      <c r="X22" s="11"/>
    </row>
    <row r="23" spans="1:24" ht="15">
      <c r="A23" t="s">
        <v>350</v>
      </c>
      <c r="C23" s="3" t="s">
        <v>351</v>
      </c>
      <c r="E23" s="3" t="s">
        <v>324</v>
      </c>
      <c r="G23" s="4" t="s">
        <v>352</v>
      </c>
      <c r="I23" s="14">
        <v>-6</v>
      </c>
      <c r="K23" s="4" t="s">
        <v>353</v>
      </c>
      <c r="M23" s="14">
        <v>-8</v>
      </c>
      <c r="O23" s="11">
        <v>37779699</v>
      </c>
      <c r="P23" s="11"/>
      <c r="S23" s="11">
        <v>32241162</v>
      </c>
      <c r="T23" s="11"/>
      <c r="W23" s="11">
        <v>26130971</v>
      </c>
      <c r="X23" s="11"/>
    </row>
    <row r="24" spans="1:24" ht="15">
      <c r="A24" t="s">
        <v>354</v>
      </c>
      <c r="C24" s="3" t="s">
        <v>355</v>
      </c>
      <c r="D24" s="4"/>
      <c r="E24" s="3" t="s">
        <v>356</v>
      </c>
      <c r="F24" s="3"/>
      <c r="G24" s="4" t="s">
        <v>357</v>
      </c>
      <c r="I24" s="14">
        <v>-6</v>
      </c>
      <c r="K24" s="4" t="s">
        <v>358</v>
      </c>
      <c r="M24" s="14">
        <v>-8</v>
      </c>
      <c r="O24" s="11">
        <v>2000000</v>
      </c>
      <c r="P24" s="11"/>
      <c r="S24" s="11">
        <v>1970966</v>
      </c>
      <c r="T24" s="11"/>
      <c r="W24" s="11">
        <v>1900000</v>
      </c>
      <c r="X24" s="11"/>
    </row>
    <row r="25" spans="1:24" ht="15">
      <c r="A25" t="s">
        <v>359</v>
      </c>
      <c r="C25" s="3" t="s">
        <v>355</v>
      </c>
      <c r="D25" s="4"/>
      <c r="E25" s="3" t="s">
        <v>356</v>
      </c>
      <c r="F25" s="3"/>
      <c r="G25" s="4" t="s">
        <v>360</v>
      </c>
      <c r="I25" s="14">
        <v>-6</v>
      </c>
      <c r="K25" s="4" t="s">
        <v>331</v>
      </c>
      <c r="M25" s="14">
        <v>-8</v>
      </c>
      <c r="O25" s="11">
        <v>35000000</v>
      </c>
      <c r="P25" s="11"/>
      <c r="S25" s="11">
        <v>33978263</v>
      </c>
      <c r="T25" s="11"/>
      <c r="W25" s="11">
        <v>33250000</v>
      </c>
      <c r="X25" s="11"/>
    </row>
    <row r="26" spans="1:24" ht="15">
      <c r="A26" t="s">
        <v>361</v>
      </c>
      <c r="C26" s="3" t="s">
        <v>362</v>
      </c>
      <c r="E26" s="3" t="s">
        <v>324</v>
      </c>
      <c r="G26" s="4" t="s">
        <v>363</v>
      </c>
      <c r="K26" s="4" t="s">
        <v>9</v>
      </c>
      <c r="O26" s="11">
        <v>26721</v>
      </c>
      <c r="P26" s="11"/>
      <c r="S26" s="11">
        <v>26721</v>
      </c>
      <c r="T26" s="11"/>
      <c r="W26" s="11">
        <v>26721</v>
      </c>
      <c r="X26" s="11"/>
    </row>
    <row r="27" spans="1:24" ht="15">
      <c r="A27" t="s">
        <v>364</v>
      </c>
      <c r="C27" s="3" t="s">
        <v>362</v>
      </c>
      <c r="E27" s="3" t="s">
        <v>324</v>
      </c>
      <c r="G27" s="4" t="s">
        <v>9</v>
      </c>
      <c r="K27" s="4" t="s">
        <v>9</v>
      </c>
      <c r="O27" s="11">
        <v>240485</v>
      </c>
      <c r="P27" s="11"/>
      <c r="S27" s="11">
        <v>240485</v>
      </c>
      <c r="T27" s="11"/>
      <c r="W27" s="11">
        <v>240485</v>
      </c>
      <c r="X27" s="11"/>
    </row>
    <row r="28" spans="1:24" ht="15">
      <c r="A28" t="s">
        <v>365</v>
      </c>
      <c r="C28" s="3" t="s">
        <v>366</v>
      </c>
      <c r="E28" s="3" t="s">
        <v>367</v>
      </c>
      <c r="G28" s="4" t="s">
        <v>318</v>
      </c>
      <c r="K28" s="4" t="s">
        <v>300</v>
      </c>
      <c r="M28" s="14">
        <v>-8</v>
      </c>
      <c r="O28" s="11">
        <v>17302083</v>
      </c>
      <c r="P28" s="11"/>
      <c r="S28" s="11">
        <v>17047133</v>
      </c>
      <c r="T28" s="11"/>
      <c r="W28" s="11">
        <v>17215572</v>
      </c>
      <c r="X28" s="11"/>
    </row>
    <row r="29" spans="1:24" ht="15">
      <c r="A29" t="s">
        <v>368</v>
      </c>
      <c r="C29" s="3" t="s">
        <v>369</v>
      </c>
      <c r="E29" s="3" t="s">
        <v>309</v>
      </c>
      <c r="G29" s="4" t="s">
        <v>370</v>
      </c>
      <c r="K29" s="4" t="s">
        <v>9</v>
      </c>
      <c r="O29" s="11">
        <v>4500000</v>
      </c>
      <c r="P29" s="11"/>
      <c r="S29" s="11">
        <v>4391231</v>
      </c>
      <c r="T29" s="11"/>
      <c r="W29" s="11">
        <v>4590000</v>
      </c>
      <c r="X29" s="11"/>
    </row>
    <row r="30" spans="1:24" ht="15">
      <c r="A30" s="1" t="s">
        <v>371</v>
      </c>
      <c r="B30" s="1"/>
      <c r="C30" s="1"/>
      <c r="D30" s="1"/>
      <c r="E30" s="1"/>
      <c r="F30" s="1"/>
      <c r="G30" s="1"/>
      <c r="H30" s="1"/>
      <c r="I30" s="1"/>
      <c r="J30" s="1"/>
      <c r="K30" s="1"/>
      <c r="L30" s="1"/>
      <c r="M30" s="1"/>
      <c r="O30" s="2"/>
      <c r="P30" s="2"/>
      <c r="Q30" s="2"/>
      <c r="S30" s="10">
        <v>289742323</v>
      </c>
      <c r="T30" s="10"/>
      <c r="W30" s="10">
        <v>280144815</v>
      </c>
      <c r="X30" s="10"/>
    </row>
  </sheetData>
  <sheetProtection selectLockedCells="1" selectUnlockedCells="1"/>
  <mergeCells count="82">
    <mergeCell ref="A2:F2"/>
    <mergeCell ref="A4:Y4"/>
    <mergeCell ref="G6:H6"/>
    <mergeCell ref="K6:M6"/>
    <mergeCell ref="O6:Q6"/>
    <mergeCell ref="S6:U6"/>
    <mergeCell ref="W6:Y6"/>
    <mergeCell ref="A7:Q7"/>
    <mergeCell ref="S7:U7"/>
    <mergeCell ref="W7:Y7"/>
    <mergeCell ref="A8:I8"/>
    <mergeCell ref="K8:L8"/>
    <mergeCell ref="O8:Q8"/>
    <mergeCell ref="S8:U8"/>
    <mergeCell ref="W8:Y8"/>
    <mergeCell ref="O9:P9"/>
    <mergeCell ref="S9:T9"/>
    <mergeCell ref="W9:X9"/>
    <mergeCell ref="O10:P10"/>
    <mergeCell ref="S10:T10"/>
    <mergeCell ref="W10:X10"/>
    <mergeCell ref="O11:P11"/>
    <mergeCell ref="S11:T11"/>
    <mergeCell ref="W11:X11"/>
    <mergeCell ref="O12:P12"/>
    <mergeCell ref="S12:T12"/>
    <mergeCell ref="W12:X12"/>
    <mergeCell ref="O13:P13"/>
    <mergeCell ref="S13:T13"/>
    <mergeCell ref="W13:X13"/>
    <mergeCell ref="O14:P14"/>
    <mergeCell ref="S14:T14"/>
    <mergeCell ref="W14:X14"/>
    <mergeCell ref="O15:P15"/>
    <mergeCell ref="S15:T15"/>
    <mergeCell ref="W15:X15"/>
    <mergeCell ref="O16:P16"/>
    <mergeCell ref="S16:T16"/>
    <mergeCell ref="W16:X16"/>
    <mergeCell ref="O17:P17"/>
    <mergeCell ref="S17:T17"/>
    <mergeCell ref="W17:X17"/>
    <mergeCell ref="O18:P18"/>
    <mergeCell ref="S18:T18"/>
    <mergeCell ref="W18:X18"/>
    <mergeCell ref="O19:P19"/>
    <mergeCell ref="S19:T19"/>
    <mergeCell ref="W19:X19"/>
    <mergeCell ref="O20:P20"/>
    <mergeCell ref="S20:T20"/>
    <mergeCell ref="W20:X20"/>
    <mergeCell ref="O21:P21"/>
    <mergeCell ref="S21:T21"/>
    <mergeCell ref="W21:X21"/>
    <mergeCell ref="O22:P22"/>
    <mergeCell ref="S22:T22"/>
    <mergeCell ref="W22:X22"/>
    <mergeCell ref="O23:P23"/>
    <mergeCell ref="S23:T23"/>
    <mergeCell ref="W23:X23"/>
    <mergeCell ref="O24:P24"/>
    <mergeCell ref="S24:T24"/>
    <mergeCell ref="W24:X24"/>
    <mergeCell ref="O25:P25"/>
    <mergeCell ref="S25:T25"/>
    <mergeCell ref="W25:X25"/>
    <mergeCell ref="O26:P26"/>
    <mergeCell ref="S26:T26"/>
    <mergeCell ref="W26:X26"/>
    <mergeCell ref="O27:P27"/>
    <mergeCell ref="S27:T27"/>
    <mergeCell ref="W27:X27"/>
    <mergeCell ref="O28:P28"/>
    <mergeCell ref="S28:T28"/>
    <mergeCell ref="W28:X28"/>
    <mergeCell ref="O29:P29"/>
    <mergeCell ref="S29:T29"/>
    <mergeCell ref="W29:X29"/>
    <mergeCell ref="A30:M30"/>
    <mergeCell ref="O30:Q30"/>
    <mergeCell ref="S30:T30"/>
    <mergeCell ref="W30:X30"/>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Z21"/>
  <sheetViews>
    <sheetView workbookViewId="0" topLeftCell="A1">
      <selection activeCell="A1" sqref="A1"/>
    </sheetView>
  </sheetViews>
  <sheetFormatPr defaultColWidth="8.00390625" defaultRowHeight="15"/>
  <cols>
    <col min="1" max="1" width="46.7109375" style="0" customWidth="1"/>
    <col min="2" max="2" width="8.7109375" style="0" customWidth="1"/>
    <col min="3" max="3" width="10.7109375" style="0" customWidth="1"/>
    <col min="4" max="4" width="8.7109375" style="0" customWidth="1"/>
    <col min="5" max="5" width="35.7109375" style="0" customWidth="1"/>
    <col min="6" max="6" width="8.7109375" style="0" customWidth="1"/>
    <col min="7" max="7" width="6.7109375" style="0" customWidth="1"/>
    <col min="8" max="8" width="8.7109375" style="0" customWidth="1"/>
    <col min="9" max="9" width="10.7109375" style="0" customWidth="1"/>
    <col min="10" max="10" width="8.7109375" style="0" customWidth="1"/>
    <col min="11" max="11" width="5.7109375" style="0" customWidth="1"/>
    <col min="12" max="12" width="8.7109375" style="0" customWidth="1"/>
    <col min="13" max="13" width="10.7109375" style="0" customWidth="1"/>
    <col min="14" max="17" width="8.7109375" style="0" customWidth="1"/>
    <col min="18" max="18" width="1.7109375" style="0" customWidth="1"/>
    <col min="19" max="16384" width="8.7109375" style="0" customWidth="1"/>
  </cols>
  <sheetData>
    <row r="2" spans="1:6" ht="15">
      <c r="A2" s="1" t="s">
        <v>372</v>
      </c>
      <c r="B2" s="1"/>
      <c r="C2" s="1"/>
      <c r="D2" s="1"/>
      <c r="E2" s="1"/>
      <c r="F2" s="1"/>
    </row>
    <row r="4" spans="1:26" ht="15">
      <c r="A4" s="2"/>
      <c r="B4" s="2"/>
      <c r="C4" s="2"/>
      <c r="D4" s="2"/>
      <c r="E4" s="2"/>
      <c r="F4" s="2"/>
      <c r="G4" s="2"/>
      <c r="H4" s="2"/>
      <c r="I4" s="2"/>
      <c r="J4" s="2"/>
      <c r="K4" s="2"/>
      <c r="L4" s="2"/>
      <c r="M4" s="2"/>
      <c r="N4" s="2"/>
      <c r="O4" s="2"/>
      <c r="P4" s="2"/>
      <c r="Q4" s="2"/>
      <c r="R4" s="2"/>
      <c r="S4" s="2"/>
      <c r="T4" s="2"/>
      <c r="U4" s="2"/>
      <c r="V4" s="2"/>
      <c r="W4" s="2"/>
      <c r="X4" s="2"/>
      <c r="Y4" s="2"/>
      <c r="Z4" s="2"/>
    </row>
    <row r="6" spans="1:26" ht="15">
      <c r="A6" s="5" t="s">
        <v>287</v>
      </c>
      <c r="C6" s="16" t="s">
        <v>124</v>
      </c>
      <c r="E6" s="16" t="s">
        <v>288</v>
      </c>
      <c r="G6" s="6" t="s">
        <v>289</v>
      </c>
      <c r="H6" s="6"/>
      <c r="K6" s="6" t="s">
        <v>373</v>
      </c>
      <c r="L6" s="6"/>
      <c r="M6" s="6"/>
      <c r="O6" s="6" t="s">
        <v>291</v>
      </c>
      <c r="P6" s="6"/>
      <c r="Q6" s="6"/>
      <c r="R6" s="2"/>
      <c r="S6" s="2"/>
      <c r="T6" s="6" t="s">
        <v>292</v>
      </c>
      <c r="U6" s="6"/>
      <c r="V6" s="6"/>
      <c r="X6" s="6" t="s">
        <v>293</v>
      </c>
      <c r="Y6" s="6"/>
      <c r="Z6" s="6"/>
    </row>
    <row r="7" spans="1:26" ht="15">
      <c r="A7" s="1" t="s">
        <v>374</v>
      </c>
      <c r="B7" s="1"/>
      <c r="C7" s="1"/>
      <c r="D7" s="1"/>
      <c r="E7" s="1"/>
      <c r="F7" s="1"/>
      <c r="G7" s="1"/>
      <c r="H7" s="1"/>
      <c r="I7" s="1"/>
      <c r="J7" s="1"/>
      <c r="K7" s="1"/>
      <c r="L7" s="1"/>
      <c r="M7" s="1"/>
      <c r="O7" s="2"/>
      <c r="P7" s="2"/>
      <c r="Q7" s="2"/>
      <c r="R7" s="2"/>
      <c r="S7" s="2"/>
      <c r="T7" s="2"/>
      <c r="U7" s="2"/>
      <c r="V7" s="2"/>
      <c r="X7" s="2"/>
      <c r="Y7" s="2"/>
      <c r="Z7" s="2"/>
    </row>
    <row r="8" spans="1:25" ht="15">
      <c r="A8" t="s">
        <v>375</v>
      </c>
      <c r="C8" s="3" t="s">
        <v>376</v>
      </c>
      <c r="E8" s="3" t="s">
        <v>377</v>
      </c>
      <c r="G8" s="4" t="s">
        <v>378</v>
      </c>
      <c r="K8" s="4" t="s">
        <v>358</v>
      </c>
      <c r="O8" s="10">
        <v>13600000</v>
      </c>
      <c r="P8" s="10"/>
      <c r="R8" s="2"/>
      <c r="S8" s="2"/>
      <c r="T8" s="10">
        <v>13300431</v>
      </c>
      <c r="U8" s="10"/>
      <c r="X8" s="10">
        <v>11832000</v>
      </c>
      <c r="Y8" s="10"/>
    </row>
    <row r="9" spans="1:25" ht="15">
      <c r="A9" t="s">
        <v>375</v>
      </c>
      <c r="C9" s="3" t="s">
        <v>376</v>
      </c>
      <c r="E9" s="3" t="s">
        <v>377</v>
      </c>
      <c r="G9" s="4" t="s">
        <v>379</v>
      </c>
      <c r="K9" s="4" t="s">
        <v>380</v>
      </c>
      <c r="O9" s="11">
        <v>12000000</v>
      </c>
      <c r="P9" s="11"/>
      <c r="R9" s="2"/>
      <c r="S9" s="2"/>
      <c r="T9" s="11">
        <v>11821275</v>
      </c>
      <c r="U9" s="11"/>
      <c r="X9" s="11">
        <v>10680000</v>
      </c>
      <c r="Y9" s="11"/>
    </row>
    <row r="10" spans="1:25" ht="15">
      <c r="A10" t="s">
        <v>381</v>
      </c>
      <c r="C10" s="3" t="s">
        <v>382</v>
      </c>
      <c r="E10" s="3" t="s">
        <v>321</v>
      </c>
      <c r="G10" s="4" t="s">
        <v>318</v>
      </c>
      <c r="K10" s="4" t="s">
        <v>9</v>
      </c>
      <c r="O10" s="11">
        <v>34000000</v>
      </c>
      <c r="P10" s="11"/>
      <c r="R10" s="2"/>
      <c r="S10" s="2"/>
      <c r="T10" s="11">
        <v>31944865</v>
      </c>
      <c r="U10" s="11"/>
      <c r="X10" s="11">
        <v>10710000</v>
      </c>
      <c r="Y10" s="11"/>
    </row>
    <row r="11" spans="1:25" ht="15">
      <c r="A11" t="s">
        <v>383</v>
      </c>
      <c r="C11" s="3" t="s">
        <v>384</v>
      </c>
      <c r="E11" s="3" t="s">
        <v>377</v>
      </c>
      <c r="G11" s="4" t="s">
        <v>385</v>
      </c>
      <c r="I11" s="14">
        <v>-6</v>
      </c>
      <c r="K11" s="4" t="s">
        <v>9</v>
      </c>
      <c r="O11" s="11">
        <v>31000000</v>
      </c>
      <c r="P11" s="11"/>
      <c r="R11" s="4" t="s">
        <v>9</v>
      </c>
      <c r="T11" s="11">
        <v>31000000</v>
      </c>
      <c r="U11" s="11"/>
      <c r="X11" s="11">
        <v>31000000</v>
      </c>
      <c r="Y11" s="11"/>
    </row>
    <row r="12" spans="1:25" ht="15">
      <c r="A12" t="s">
        <v>386</v>
      </c>
      <c r="C12" s="3" t="s">
        <v>387</v>
      </c>
      <c r="E12" s="3" t="s">
        <v>377</v>
      </c>
      <c r="G12" s="4" t="s">
        <v>9</v>
      </c>
      <c r="K12" s="4" t="s">
        <v>9</v>
      </c>
      <c r="O12" s="11">
        <v>19000000</v>
      </c>
      <c r="P12" s="11"/>
      <c r="R12" s="4" t="s">
        <v>9</v>
      </c>
      <c r="T12" s="11">
        <v>18525000</v>
      </c>
      <c r="U12" s="11"/>
      <c r="X12" s="11">
        <v>18525000</v>
      </c>
      <c r="Y12" s="11"/>
    </row>
    <row r="13" spans="1:25" ht="15">
      <c r="A13" t="s">
        <v>388</v>
      </c>
      <c r="C13" s="3" t="s">
        <v>389</v>
      </c>
      <c r="E13" s="3" t="s">
        <v>390</v>
      </c>
      <c r="G13" s="4" t="s">
        <v>360</v>
      </c>
      <c r="I13" s="14">
        <v>-6</v>
      </c>
      <c r="K13" s="4" t="s">
        <v>380</v>
      </c>
      <c r="M13" s="14">
        <v>-8</v>
      </c>
      <c r="O13" s="11">
        <v>2860871</v>
      </c>
      <c r="P13" s="11"/>
      <c r="R13" s="2"/>
      <c r="S13" s="2"/>
      <c r="T13" s="11">
        <v>2860871</v>
      </c>
      <c r="U13" s="11"/>
      <c r="X13" s="11">
        <v>2860871</v>
      </c>
      <c r="Y13" s="11"/>
    </row>
    <row r="14" spans="1:25" ht="15">
      <c r="A14" t="s">
        <v>391</v>
      </c>
      <c r="C14" s="3" t="s">
        <v>392</v>
      </c>
      <c r="E14" s="3" t="s">
        <v>324</v>
      </c>
      <c r="G14" s="4" t="s">
        <v>393</v>
      </c>
      <c r="K14" s="4" t="s">
        <v>394</v>
      </c>
      <c r="M14" s="14">
        <v>-8</v>
      </c>
      <c r="O14" s="11">
        <v>2971450</v>
      </c>
      <c r="P14" s="11"/>
      <c r="R14" s="2"/>
      <c r="S14" s="2"/>
      <c r="T14" s="11">
        <v>2971450</v>
      </c>
      <c r="U14" s="11"/>
      <c r="X14" s="11">
        <v>2692134</v>
      </c>
      <c r="Y14" s="11"/>
    </row>
    <row r="15" spans="1:25" ht="15">
      <c r="A15" t="s">
        <v>395</v>
      </c>
      <c r="C15" s="3" t="s">
        <v>396</v>
      </c>
      <c r="E15" s="3" t="s">
        <v>324</v>
      </c>
      <c r="G15" s="4" t="s">
        <v>306</v>
      </c>
      <c r="I15" s="14">
        <v>-6</v>
      </c>
      <c r="K15" s="4" t="s">
        <v>397</v>
      </c>
      <c r="M15" s="14">
        <v>-8</v>
      </c>
      <c r="O15" s="11">
        <v>1990370</v>
      </c>
      <c r="P15" s="11"/>
      <c r="R15" s="2"/>
      <c r="S15" s="2"/>
      <c r="T15" s="11">
        <v>1990370</v>
      </c>
      <c r="U15" s="11"/>
      <c r="X15" s="11">
        <v>1737593</v>
      </c>
      <c r="Y15" s="11"/>
    </row>
    <row r="16" spans="1:25" ht="15">
      <c r="A16" t="s">
        <v>398</v>
      </c>
      <c r="C16" s="3" t="s">
        <v>399</v>
      </c>
      <c r="E16" s="3" t="s">
        <v>400</v>
      </c>
      <c r="G16" s="4" t="s">
        <v>360</v>
      </c>
      <c r="K16" s="4" t="s">
        <v>401</v>
      </c>
      <c r="M16" s="14">
        <v>-8</v>
      </c>
      <c r="O16" s="11">
        <v>17000000</v>
      </c>
      <c r="P16" s="11"/>
      <c r="R16" s="2"/>
      <c r="S16" s="2"/>
      <c r="T16" s="11">
        <v>16672749</v>
      </c>
      <c r="U16" s="11"/>
      <c r="X16" s="11">
        <v>16830000</v>
      </c>
      <c r="Y16" s="11"/>
    </row>
    <row r="17" spans="1:25" ht="15">
      <c r="A17" t="s">
        <v>402</v>
      </c>
      <c r="C17" s="3" t="s">
        <v>403</v>
      </c>
      <c r="E17" s="3" t="s">
        <v>404</v>
      </c>
      <c r="G17" s="4" t="s">
        <v>405</v>
      </c>
      <c r="K17" s="4" t="s">
        <v>9</v>
      </c>
      <c r="O17" s="11">
        <v>10000000</v>
      </c>
      <c r="P17" s="11"/>
      <c r="R17" s="2"/>
      <c r="S17" s="2"/>
      <c r="T17" s="11">
        <v>10000000</v>
      </c>
      <c r="U17" s="11"/>
      <c r="X17" s="11">
        <v>9760000</v>
      </c>
      <c r="Y17" s="11"/>
    </row>
    <row r="18" spans="1:25" ht="15">
      <c r="A18" t="s">
        <v>406</v>
      </c>
      <c r="C18" s="3" t="s">
        <v>407</v>
      </c>
      <c r="E18" s="3" t="s">
        <v>309</v>
      </c>
      <c r="G18" s="4" t="s">
        <v>408</v>
      </c>
      <c r="K18" s="4" t="s">
        <v>9</v>
      </c>
      <c r="O18" s="11">
        <v>16000000</v>
      </c>
      <c r="P18" s="11"/>
      <c r="R18" s="2"/>
      <c r="S18" s="2"/>
      <c r="T18" s="11">
        <v>15726668</v>
      </c>
      <c r="U18" s="11"/>
      <c r="X18" s="11">
        <v>16160000</v>
      </c>
      <c r="Y18" s="11"/>
    </row>
    <row r="19" spans="1:25" ht="15">
      <c r="A19" t="s">
        <v>409</v>
      </c>
      <c r="C19" s="3" t="s">
        <v>410</v>
      </c>
      <c r="E19" s="3" t="s">
        <v>411</v>
      </c>
      <c r="G19" s="4" t="s">
        <v>412</v>
      </c>
      <c r="I19" s="14">
        <v>-6</v>
      </c>
      <c r="K19" s="4" t="s">
        <v>413</v>
      </c>
      <c r="O19" s="11">
        <v>13500000</v>
      </c>
      <c r="P19" s="11"/>
      <c r="R19" s="2"/>
      <c r="S19" s="2"/>
      <c r="T19" s="11">
        <v>11856253</v>
      </c>
      <c r="U19" s="11"/>
      <c r="X19" s="11">
        <v>12521250</v>
      </c>
      <c r="Y19" s="11"/>
    </row>
    <row r="20" spans="1:25" ht="15">
      <c r="A20" t="s">
        <v>414</v>
      </c>
      <c r="C20" s="3" t="s">
        <v>410</v>
      </c>
      <c r="E20" s="3" t="s">
        <v>415</v>
      </c>
      <c r="G20" s="4" t="s">
        <v>416</v>
      </c>
      <c r="I20" s="14">
        <v>-6</v>
      </c>
      <c r="K20" s="4" t="s">
        <v>358</v>
      </c>
      <c r="O20" s="11">
        <v>7811488</v>
      </c>
      <c r="P20" s="11"/>
      <c r="R20" s="2"/>
      <c r="S20" s="2"/>
      <c r="T20" s="11">
        <v>7422480</v>
      </c>
      <c r="U20" s="11"/>
      <c r="X20" s="11">
        <v>6756937</v>
      </c>
      <c r="Y20" s="11"/>
    </row>
    <row r="21" spans="1:25" ht="15">
      <c r="A21" s="1" t="s">
        <v>417</v>
      </c>
      <c r="B21" s="1"/>
      <c r="C21" s="1"/>
      <c r="G21" s="2"/>
      <c r="H21" s="2"/>
      <c r="K21" s="2"/>
      <c r="L21" s="2"/>
      <c r="O21" s="2"/>
      <c r="P21" s="2"/>
      <c r="Q21" s="2"/>
      <c r="R21" s="2"/>
      <c r="S21" s="2"/>
      <c r="T21" s="10">
        <v>176092412</v>
      </c>
      <c r="U21" s="10"/>
      <c r="X21" s="10">
        <v>152065785</v>
      </c>
      <c r="Y21" s="10"/>
    </row>
  </sheetData>
  <sheetProtection selectLockedCells="1" selectUnlockedCells="1"/>
  <mergeCells count="70">
    <mergeCell ref="A2:F2"/>
    <mergeCell ref="A4:Z4"/>
    <mergeCell ref="G6:H6"/>
    <mergeCell ref="K6:M6"/>
    <mergeCell ref="O6:Q6"/>
    <mergeCell ref="R6:S6"/>
    <mergeCell ref="T6:V6"/>
    <mergeCell ref="X6:Z6"/>
    <mergeCell ref="A7:M7"/>
    <mergeCell ref="O7:Q7"/>
    <mergeCell ref="R7:S7"/>
    <mergeCell ref="T7:V7"/>
    <mergeCell ref="X7:Z7"/>
    <mergeCell ref="O8:P8"/>
    <mergeCell ref="R8:S8"/>
    <mergeCell ref="T8:U8"/>
    <mergeCell ref="X8:Y8"/>
    <mergeCell ref="O9:P9"/>
    <mergeCell ref="R9:S9"/>
    <mergeCell ref="T9:U9"/>
    <mergeCell ref="X9:Y9"/>
    <mergeCell ref="O10:P10"/>
    <mergeCell ref="R10:S10"/>
    <mergeCell ref="T10:U10"/>
    <mergeCell ref="X10:Y10"/>
    <mergeCell ref="O11:P11"/>
    <mergeCell ref="T11:U11"/>
    <mergeCell ref="X11:Y11"/>
    <mergeCell ref="O12:P12"/>
    <mergeCell ref="T12:U12"/>
    <mergeCell ref="X12:Y12"/>
    <mergeCell ref="O13:P13"/>
    <mergeCell ref="R13:S13"/>
    <mergeCell ref="T13:U13"/>
    <mergeCell ref="X13:Y13"/>
    <mergeCell ref="O14:P14"/>
    <mergeCell ref="R14:S14"/>
    <mergeCell ref="T14:U14"/>
    <mergeCell ref="X14:Y14"/>
    <mergeCell ref="O15:P15"/>
    <mergeCell ref="R15:S15"/>
    <mergeCell ref="T15:U15"/>
    <mergeCell ref="X15:Y15"/>
    <mergeCell ref="O16:P16"/>
    <mergeCell ref="R16:S16"/>
    <mergeCell ref="T16:U16"/>
    <mergeCell ref="X16:Y16"/>
    <mergeCell ref="O17:P17"/>
    <mergeCell ref="R17:S17"/>
    <mergeCell ref="T17:U17"/>
    <mergeCell ref="X17:Y17"/>
    <mergeCell ref="O18:P18"/>
    <mergeCell ref="R18:S18"/>
    <mergeCell ref="T18:U18"/>
    <mergeCell ref="X18:Y18"/>
    <mergeCell ref="O19:P19"/>
    <mergeCell ref="R19:S19"/>
    <mergeCell ref="T19:U19"/>
    <mergeCell ref="X19:Y19"/>
    <mergeCell ref="O20:P20"/>
    <mergeCell ref="R20:S20"/>
    <mergeCell ref="T20:U20"/>
    <mergeCell ref="X20:Y20"/>
    <mergeCell ref="A21:C21"/>
    <mergeCell ref="G21:H21"/>
    <mergeCell ref="K21:L21"/>
    <mergeCell ref="O21:Q21"/>
    <mergeCell ref="R21:S21"/>
    <mergeCell ref="T21:U21"/>
    <mergeCell ref="X21:Y21"/>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Y25"/>
  <sheetViews>
    <sheetView workbookViewId="0" topLeftCell="A1">
      <selection activeCell="A1" sqref="A1"/>
    </sheetView>
  </sheetViews>
  <sheetFormatPr defaultColWidth="8.00390625" defaultRowHeight="15"/>
  <cols>
    <col min="1" max="1" width="36.7109375" style="0" customWidth="1"/>
    <col min="2" max="2" width="8.7109375" style="0" customWidth="1"/>
    <col min="3" max="3" width="10.7109375" style="0" customWidth="1"/>
    <col min="4" max="4" width="8.7109375" style="0" customWidth="1"/>
    <col min="5" max="5" width="43.7109375" style="0" customWidth="1"/>
    <col min="6" max="6" width="8.7109375" style="0" customWidth="1"/>
    <col min="7" max="7" width="6.7109375" style="0" customWidth="1"/>
    <col min="8" max="8" width="8.7109375" style="0" customWidth="1"/>
    <col min="9" max="9" width="10.7109375" style="0" customWidth="1"/>
    <col min="10" max="10" width="8.7109375" style="0" customWidth="1"/>
    <col min="11" max="11" width="1.7109375" style="0" customWidth="1"/>
    <col min="12" max="16384" width="8.7109375" style="0" customWidth="1"/>
  </cols>
  <sheetData>
    <row r="2" spans="1:6" ht="15">
      <c r="A2" s="1" t="s">
        <v>372</v>
      </c>
      <c r="B2" s="1"/>
      <c r="C2" s="1"/>
      <c r="D2" s="1"/>
      <c r="E2" s="1"/>
      <c r="F2" s="1"/>
    </row>
    <row r="4" spans="1:25" ht="15">
      <c r="A4" s="2"/>
      <c r="B4" s="2"/>
      <c r="C4" s="2"/>
      <c r="D4" s="2"/>
      <c r="E4" s="2"/>
      <c r="F4" s="2"/>
      <c r="G4" s="2"/>
      <c r="H4" s="2"/>
      <c r="I4" s="2"/>
      <c r="J4" s="2"/>
      <c r="K4" s="2"/>
      <c r="L4" s="2"/>
      <c r="M4" s="2"/>
      <c r="N4" s="2"/>
      <c r="O4" s="2"/>
      <c r="P4" s="2"/>
      <c r="Q4" s="2"/>
      <c r="R4" s="2"/>
      <c r="S4" s="2"/>
      <c r="T4" s="2"/>
      <c r="U4" s="2"/>
      <c r="V4" s="2"/>
      <c r="W4" s="2"/>
      <c r="X4" s="2"/>
      <c r="Y4" s="2"/>
    </row>
    <row r="6" spans="1:25" ht="15">
      <c r="A6" s="5" t="s">
        <v>287</v>
      </c>
      <c r="C6" s="16" t="s">
        <v>124</v>
      </c>
      <c r="E6" s="16" t="s">
        <v>288</v>
      </c>
      <c r="G6" s="6" t="s">
        <v>289</v>
      </c>
      <c r="H6" s="6"/>
      <c r="K6" s="6" t="s">
        <v>290</v>
      </c>
      <c r="L6" s="6"/>
      <c r="M6" s="6"/>
      <c r="O6" s="6" t="s">
        <v>291</v>
      </c>
      <c r="P6" s="6"/>
      <c r="Q6" s="6"/>
      <c r="S6" s="6" t="s">
        <v>292</v>
      </c>
      <c r="T6" s="6"/>
      <c r="U6" s="6"/>
      <c r="W6" s="6" t="s">
        <v>293</v>
      </c>
      <c r="X6" s="6"/>
      <c r="Y6" s="6"/>
    </row>
    <row r="7" spans="1:25" ht="15">
      <c r="A7" s="1" t="s">
        <v>418</v>
      </c>
      <c r="B7" s="1"/>
      <c r="C7" s="1"/>
      <c r="D7" s="1"/>
      <c r="E7" s="1"/>
      <c r="G7" s="2"/>
      <c r="H7" s="2"/>
      <c r="K7" s="2"/>
      <c r="L7" s="2"/>
      <c r="O7" s="2"/>
      <c r="P7" s="2"/>
      <c r="Q7" s="2"/>
      <c r="S7" s="2"/>
      <c r="T7" s="2"/>
      <c r="U7" s="2"/>
      <c r="W7" s="2"/>
      <c r="X7" s="2"/>
      <c r="Y7" s="2"/>
    </row>
    <row r="8" spans="1:24" ht="15">
      <c r="A8" t="s">
        <v>419</v>
      </c>
      <c r="C8" s="3" t="s">
        <v>420</v>
      </c>
      <c r="D8" s="4"/>
      <c r="E8" s="3" t="s">
        <v>321</v>
      </c>
      <c r="G8" s="4" t="s">
        <v>304</v>
      </c>
      <c r="K8" s="4" t="s">
        <v>9</v>
      </c>
      <c r="O8" s="10">
        <v>26345000</v>
      </c>
      <c r="P8" s="10"/>
      <c r="R8" s="4"/>
      <c r="S8" s="10">
        <v>26391240</v>
      </c>
      <c r="T8" s="10"/>
      <c r="V8" s="4"/>
      <c r="W8" s="10">
        <v>20285650</v>
      </c>
      <c r="X8" s="10"/>
    </row>
    <row r="9" spans="1:24" ht="15">
      <c r="A9" t="s">
        <v>421</v>
      </c>
      <c r="C9" s="3" t="s">
        <v>422</v>
      </c>
      <c r="D9" s="4"/>
      <c r="E9" s="3" t="s">
        <v>423</v>
      </c>
      <c r="G9" s="4" t="s">
        <v>424</v>
      </c>
      <c r="K9" s="4" t="s">
        <v>9</v>
      </c>
      <c r="O9" s="11">
        <v>18885000</v>
      </c>
      <c r="P9" s="11"/>
      <c r="R9" s="4"/>
      <c r="S9" s="11">
        <v>18440262</v>
      </c>
      <c r="T9" s="11"/>
      <c r="V9" s="4"/>
      <c r="W9" s="11">
        <v>8309400</v>
      </c>
      <c r="X9" s="11"/>
    </row>
    <row r="10" spans="1:24" ht="15">
      <c r="A10" t="s">
        <v>425</v>
      </c>
      <c r="C10" s="3" t="s">
        <v>426</v>
      </c>
      <c r="D10" s="4"/>
      <c r="E10" s="3" t="s">
        <v>427</v>
      </c>
      <c r="G10" s="4" t="s">
        <v>428</v>
      </c>
      <c r="I10" s="14">
        <v>-6</v>
      </c>
      <c r="K10" s="4" t="s">
        <v>9</v>
      </c>
      <c r="O10" s="11">
        <v>8109468</v>
      </c>
      <c r="P10" s="11"/>
      <c r="R10" s="4"/>
      <c r="S10" s="11">
        <v>7997216</v>
      </c>
      <c r="T10" s="11"/>
      <c r="V10" s="4"/>
      <c r="W10" s="11">
        <v>8109468</v>
      </c>
      <c r="X10" s="11"/>
    </row>
    <row r="11" spans="1:24" ht="15">
      <c r="A11" t="s">
        <v>429</v>
      </c>
      <c r="C11" s="3" t="s">
        <v>430</v>
      </c>
      <c r="D11" s="4"/>
      <c r="E11" s="3" t="s">
        <v>431</v>
      </c>
      <c r="G11" s="4" t="s">
        <v>405</v>
      </c>
      <c r="I11" s="14">
        <v>-6</v>
      </c>
      <c r="K11" s="4" t="s">
        <v>9</v>
      </c>
      <c r="O11" s="11">
        <v>11000000</v>
      </c>
      <c r="P11" s="11"/>
      <c r="R11" s="4"/>
      <c r="S11" s="11">
        <v>10783491</v>
      </c>
      <c r="T11" s="11"/>
      <c r="V11" s="4"/>
      <c r="W11" s="11">
        <v>10780000</v>
      </c>
      <c r="X11" s="11"/>
    </row>
    <row r="12" spans="1:24" ht="15">
      <c r="A12" t="s">
        <v>432</v>
      </c>
      <c r="C12" s="3" t="s">
        <v>433</v>
      </c>
      <c r="D12" s="4"/>
      <c r="E12" s="3" t="s">
        <v>434</v>
      </c>
      <c r="G12" s="4" t="s">
        <v>435</v>
      </c>
      <c r="I12" s="14">
        <v>-6</v>
      </c>
      <c r="K12" s="4" t="s">
        <v>9</v>
      </c>
      <c r="O12" s="11">
        <v>24560142</v>
      </c>
      <c r="P12" s="11"/>
      <c r="R12" s="4"/>
      <c r="S12" s="11">
        <v>23964150</v>
      </c>
      <c r="T12" s="11"/>
      <c r="V12" s="4"/>
      <c r="W12" s="11">
        <v>24314541</v>
      </c>
      <c r="X12" s="11"/>
    </row>
    <row r="13" spans="1:24" ht="15">
      <c r="A13" t="s">
        <v>436</v>
      </c>
      <c r="C13" s="3" t="s">
        <v>437</v>
      </c>
      <c r="D13" s="4"/>
      <c r="E13" s="3" t="s">
        <v>390</v>
      </c>
      <c r="G13" s="4" t="s">
        <v>330</v>
      </c>
      <c r="I13" s="14">
        <v>-6</v>
      </c>
      <c r="K13" s="4" t="s">
        <v>9</v>
      </c>
      <c r="O13" s="11">
        <v>44456391</v>
      </c>
      <c r="P13" s="11"/>
      <c r="R13" s="4"/>
      <c r="S13" s="11">
        <v>43380579</v>
      </c>
      <c r="T13" s="11"/>
      <c r="V13" s="4"/>
      <c r="W13" s="11">
        <v>43344981</v>
      </c>
      <c r="X13" s="11"/>
    </row>
    <row r="14" spans="1:24" ht="15">
      <c r="A14" t="s">
        <v>438</v>
      </c>
      <c r="C14" s="3" t="s">
        <v>437</v>
      </c>
      <c r="D14" s="4"/>
      <c r="E14" s="3" t="s">
        <v>349</v>
      </c>
      <c r="G14" s="4" t="s">
        <v>345</v>
      </c>
      <c r="I14" s="14">
        <v>-6</v>
      </c>
      <c r="K14" s="4" t="s">
        <v>9</v>
      </c>
      <c r="O14" s="11">
        <v>4566982</v>
      </c>
      <c r="P14" s="11"/>
      <c r="R14" s="4"/>
      <c r="S14" s="11">
        <v>3891689</v>
      </c>
      <c r="T14" s="11"/>
      <c r="V14" s="4"/>
      <c r="W14" s="11">
        <v>4133119</v>
      </c>
      <c r="X14" s="11"/>
    </row>
    <row r="15" spans="1:24" ht="15">
      <c r="A15" t="s">
        <v>439</v>
      </c>
      <c r="C15" s="3" t="s">
        <v>440</v>
      </c>
      <c r="D15" s="4"/>
      <c r="E15" s="3" t="s">
        <v>441</v>
      </c>
      <c r="G15" s="4" t="s">
        <v>442</v>
      </c>
      <c r="I15" s="14">
        <v>-6</v>
      </c>
      <c r="K15" s="4" t="s">
        <v>9</v>
      </c>
      <c r="O15" s="11">
        <v>33937985</v>
      </c>
      <c r="P15" s="11"/>
      <c r="R15" s="4"/>
      <c r="S15" s="11">
        <v>33119280</v>
      </c>
      <c r="T15" s="11"/>
      <c r="V15" s="4"/>
      <c r="W15" s="11">
        <v>33768295</v>
      </c>
      <c r="X15" s="11"/>
    </row>
    <row r="16" spans="1:24" ht="15">
      <c r="A16" t="s">
        <v>443</v>
      </c>
      <c r="C16" s="3" t="s">
        <v>444</v>
      </c>
      <c r="D16" s="4"/>
      <c r="E16" s="3" t="s">
        <v>329</v>
      </c>
      <c r="G16" s="4" t="s">
        <v>330</v>
      </c>
      <c r="I16" s="14">
        <v>-6</v>
      </c>
      <c r="K16" s="4" t="s">
        <v>9</v>
      </c>
      <c r="O16" s="11">
        <v>15000000</v>
      </c>
      <c r="P16" s="11"/>
      <c r="R16" s="4"/>
      <c r="S16" s="11">
        <v>14579991</v>
      </c>
      <c r="T16" s="11"/>
      <c r="V16" s="4"/>
      <c r="W16" s="11">
        <v>14640000</v>
      </c>
      <c r="X16" s="11"/>
    </row>
    <row r="17" spans="1:24" ht="15">
      <c r="A17" t="s">
        <v>445</v>
      </c>
      <c r="C17" s="3" t="s">
        <v>446</v>
      </c>
      <c r="D17" s="4"/>
      <c r="E17" s="3" t="s">
        <v>447</v>
      </c>
      <c r="G17" s="4" t="s">
        <v>448</v>
      </c>
      <c r="I17" s="14">
        <v>-6</v>
      </c>
      <c r="K17" s="4" t="s">
        <v>9</v>
      </c>
      <c r="O17" s="11">
        <v>19000000</v>
      </c>
      <c r="P17" s="11"/>
      <c r="R17" s="4"/>
      <c r="S17" s="11">
        <v>18492685</v>
      </c>
      <c r="T17" s="11"/>
      <c r="V17" s="4"/>
      <c r="W17" s="11">
        <v>19950000</v>
      </c>
      <c r="X17" s="11"/>
    </row>
    <row r="18" spans="1:24" ht="15">
      <c r="A18" t="s">
        <v>449</v>
      </c>
      <c r="C18" s="3" t="s">
        <v>450</v>
      </c>
      <c r="D18" s="4"/>
      <c r="E18" s="3" t="s">
        <v>427</v>
      </c>
      <c r="G18" s="4" t="s">
        <v>451</v>
      </c>
      <c r="I18" s="14">
        <v>-6</v>
      </c>
      <c r="K18" s="4" t="s">
        <v>9</v>
      </c>
      <c r="O18" s="11">
        <v>16785000</v>
      </c>
      <c r="P18" s="11"/>
      <c r="R18" s="4"/>
      <c r="S18" s="11">
        <v>16400403</v>
      </c>
      <c r="T18" s="11"/>
      <c r="V18" s="4"/>
      <c r="W18" s="11">
        <v>16600365</v>
      </c>
      <c r="X18" s="11"/>
    </row>
    <row r="19" spans="1:24" ht="15">
      <c r="A19" t="s">
        <v>452</v>
      </c>
      <c r="C19" s="3" t="s">
        <v>453</v>
      </c>
      <c r="D19" s="4"/>
      <c r="E19" s="3" t="s">
        <v>454</v>
      </c>
      <c r="G19" s="4" t="s">
        <v>405</v>
      </c>
      <c r="I19" s="14">
        <v>-6</v>
      </c>
      <c r="K19" s="4" t="s">
        <v>9</v>
      </c>
      <c r="O19" s="11">
        <v>26169195</v>
      </c>
      <c r="P19" s="11"/>
      <c r="R19" s="4"/>
      <c r="S19" s="11">
        <v>25667843</v>
      </c>
      <c r="T19" s="11"/>
      <c r="V19" s="4"/>
      <c r="W19" s="11">
        <v>25645811</v>
      </c>
      <c r="X19" s="11"/>
    </row>
    <row r="20" spans="1:24" ht="15">
      <c r="A20" t="s">
        <v>402</v>
      </c>
      <c r="C20" s="3" t="s">
        <v>455</v>
      </c>
      <c r="D20" s="4"/>
      <c r="E20" s="3" t="s">
        <v>404</v>
      </c>
      <c r="G20" s="4" t="s">
        <v>360</v>
      </c>
      <c r="K20" s="4" t="s">
        <v>9</v>
      </c>
      <c r="O20" s="11">
        <v>10000000</v>
      </c>
      <c r="P20" s="11"/>
      <c r="R20" s="4"/>
      <c r="S20" s="11">
        <v>9159259</v>
      </c>
      <c r="T20" s="11"/>
      <c r="V20" s="4"/>
      <c r="W20" s="11">
        <v>7800000</v>
      </c>
      <c r="X20" s="11"/>
    </row>
    <row r="21" spans="1:24" ht="15">
      <c r="A21" t="s">
        <v>456</v>
      </c>
      <c r="C21" s="3" t="s">
        <v>457</v>
      </c>
      <c r="D21" s="4"/>
      <c r="E21" s="3" t="s">
        <v>447</v>
      </c>
      <c r="G21" s="4" t="s">
        <v>345</v>
      </c>
      <c r="I21" s="14">
        <v>-6</v>
      </c>
      <c r="K21" s="4" t="s">
        <v>9</v>
      </c>
      <c r="O21" s="11">
        <v>12020950</v>
      </c>
      <c r="P21" s="11"/>
      <c r="R21" s="4"/>
      <c r="S21" s="11">
        <v>11683548</v>
      </c>
      <c r="T21" s="11"/>
      <c r="V21" s="4"/>
      <c r="W21" s="11">
        <v>11984887</v>
      </c>
      <c r="X21" s="11"/>
    </row>
    <row r="22" spans="1:24" ht="15">
      <c r="A22" t="s">
        <v>458</v>
      </c>
      <c r="C22" s="3" t="s">
        <v>459</v>
      </c>
      <c r="D22" s="4"/>
      <c r="E22" s="3" t="s">
        <v>400</v>
      </c>
      <c r="G22" s="4" t="s">
        <v>460</v>
      </c>
      <c r="I22" s="14">
        <v>-6</v>
      </c>
      <c r="K22" s="4" t="s">
        <v>9</v>
      </c>
      <c r="O22" s="11">
        <v>26276070</v>
      </c>
      <c r="P22" s="11"/>
      <c r="R22" s="4"/>
      <c r="S22" s="11">
        <v>26063224</v>
      </c>
      <c r="T22" s="11"/>
      <c r="V22" s="4"/>
      <c r="W22" s="11">
        <v>24173984</v>
      </c>
      <c r="X22" s="11"/>
    </row>
    <row r="23" spans="1:24" ht="15">
      <c r="A23" t="s">
        <v>461</v>
      </c>
      <c r="C23" s="3" t="s">
        <v>462</v>
      </c>
      <c r="D23" s="4"/>
      <c r="E23" s="3" t="s">
        <v>447</v>
      </c>
      <c r="G23" s="4" t="s">
        <v>299</v>
      </c>
      <c r="I23" s="14">
        <v>-6</v>
      </c>
      <c r="K23" s="4" t="s">
        <v>9</v>
      </c>
      <c r="O23" s="11">
        <v>15000000</v>
      </c>
      <c r="P23" s="11"/>
      <c r="R23" s="4"/>
      <c r="S23" s="11">
        <v>14686238</v>
      </c>
      <c r="T23" s="11"/>
      <c r="V23" s="4"/>
      <c r="W23" s="11">
        <v>15000000</v>
      </c>
      <c r="X23" s="11"/>
    </row>
    <row r="24" spans="1:24" ht="15">
      <c r="A24" t="s">
        <v>463</v>
      </c>
      <c r="C24" s="3" t="s">
        <v>464</v>
      </c>
      <c r="D24" s="4"/>
      <c r="E24" s="3" t="s">
        <v>447</v>
      </c>
      <c r="G24" s="4" t="s">
        <v>9</v>
      </c>
      <c r="K24" s="4" t="s">
        <v>9</v>
      </c>
      <c r="O24" s="11">
        <v>12000000</v>
      </c>
      <c r="P24" s="11"/>
      <c r="R24" s="4"/>
      <c r="S24" s="11">
        <v>11700000</v>
      </c>
      <c r="T24" s="11"/>
      <c r="V24" s="4"/>
      <c r="W24" s="11">
        <v>12000000</v>
      </c>
      <c r="X24" s="11"/>
    </row>
    <row r="25" spans="1:24" ht="15">
      <c r="A25" s="1" t="s">
        <v>465</v>
      </c>
      <c r="B25" s="1"/>
      <c r="C25" s="1"/>
      <c r="D25" s="1"/>
      <c r="E25" s="1"/>
      <c r="G25" s="2"/>
      <c r="H25" s="2"/>
      <c r="K25" s="2"/>
      <c r="L25" s="2"/>
      <c r="O25" s="2"/>
      <c r="P25" s="2"/>
      <c r="Q25" s="2"/>
      <c r="S25" s="10">
        <v>316401098</v>
      </c>
      <c r="T25" s="10"/>
      <c r="W25" s="10">
        <v>300840501</v>
      </c>
      <c r="X25" s="10"/>
    </row>
  </sheetData>
  <sheetProtection selectLockedCells="1" selectUnlockedCells="1"/>
  <mergeCells count="70">
    <mergeCell ref="A2:F2"/>
    <mergeCell ref="A4:Y4"/>
    <mergeCell ref="G6:H6"/>
    <mergeCell ref="K6:M6"/>
    <mergeCell ref="O6:Q6"/>
    <mergeCell ref="S6:U6"/>
    <mergeCell ref="W6:Y6"/>
    <mergeCell ref="A7:E7"/>
    <mergeCell ref="G7:H7"/>
    <mergeCell ref="K7:L7"/>
    <mergeCell ref="O7:Q7"/>
    <mergeCell ref="S7:U7"/>
    <mergeCell ref="W7:Y7"/>
    <mergeCell ref="O8:P8"/>
    <mergeCell ref="S8:T8"/>
    <mergeCell ref="W8:X8"/>
    <mergeCell ref="O9:P9"/>
    <mergeCell ref="S9:T9"/>
    <mergeCell ref="W9:X9"/>
    <mergeCell ref="O10:P10"/>
    <mergeCell ref="S10:T10"/>
    <mergeCell ref="W10:X10"/>
    <mergeCell ref="O11:P11"/>
    <mergeCell ref="S11:T11"/>
    <mergeCell ref="W11:X11"/>
    <mergeCell ref="O12:P12"/>
    <mergeCell ref="S12:T12"/>
    <mergeCell ref="W12:X12"/>
    <mergeCell ref="O13:P13"/>
    <mergeCell ref="S13:T13"/>
    <mergeCell ref="W13:X13"/>
    <mergeCell ref="O14:P14"/>
    <mergeCell ref="S14:T14"/>
    <mergeCell ref="W14:X14"/>
    <mergeCell ref="O15:P15"/>
    <mergeCell ref="S15:T15"/>
    <mergeCell ref="W15:X15"/>
    <mergeCell ref="O16:P16"/>
    <mergeCell ref="S16:T16"/>
    <mergeCell ref="W16:X16"/>
    <mergeCell ref="O17:P17"/>
    <mergeCell ref="S17:T17"/>
    <mergeCell ref="W17:X17"/>
    <mergeCell ref="O18:P18"/>
    <mergeCell ref="S18:T18"/>
    <mergeCell ref="W18:X18"/>
    <mergeCell ref="O19:P19"/>
    <mergeCell ref="S19:T19"/>
    <mergeCell ref="W19:X19"/>
    <mergeCell ref="O20:P20"/>
    <mergeCell ref="S20:T20"/>
    <mergeCell ref="W20:X20"/>
    <mergeCell ref="O21:P21"/>
    <mergeCell ref="S21:T21"/>
    <mergeCell ref="W21:X21"/>
    <mergeCell ref="O22:P22"/>
    <mergeCell ref="S22:T22"/>
    <mergeCell ref="W22:X22"/>
    <mergeCell ref="O23:P23"/>
    <mergeCell ref="S23:T23"/>
    <mergeCell ref="W23:X23"/>
    <mergeCell ref="O24:P24"/>
    <mergeCell ref="S24:T24"/>
    <mergeCell ref="W24:X24"/>
    <mergeCell ref="A25:E25"/>
    <mergeCell ref="G25:H25"/>
    <mergeCell ref="K25:L25"/>
    <mergeCell ref="O25:Q25"/>
    <mergeCell ref="S25:T25"/>
    <mergeCell ref="W25:X25"/>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X16"/>
  <sheetViews>
    <sheetView workbookViewId="0" topLeftCell="A1">
      <selection activeCell="A1" sqref="A1"/>
    </sheetView>
  </sheetViews>
  <sheetFormatPr defaultColWidth="8.00390625" defaultRowHeight="15"/>
  <cols>
    <col min="1" max="1" width="92.8515625" style="0" customWidth="1"/>
    <col min="2" max="4" width="8.7109375" style="0" customWidth="1"/>
    <col min="5" max="5" width="36.7109375" style="0" customWidth="1"/>
    <col min="6" max="6" width="8.7109375" style="0" customWidth="1"/>
    <col min="7" max="7" width="6.7109375" style="0" customWidth="1"/>
    <col min="8" max="10" width="8.7109375" style="0" customWidth="1"/>
    <col min="11" max="11" width="1.7109375" style="0" customWidth="1"/>
    <col min="12" max="14" width="8.7109375" style="0" customWidth="1"/>
    <col min="15" max="15" width="10.7109375" style="0" customWidth="1"/>
    <col min="16" max="16384" width="8.7109375" style="0" customWidth="1"/>
  </cols>
  <sheetData>
    <row r="2" spans="1:6" ht="15">
      <c r="A2" s="1" t="s">
        <v>372</v>
      </c>
      <c r="B2" s="1"/>
      <c r="C2" s="1"/>
      <c r="D2" s="1"/>
      <c r="E2" s="1"/>
      <c r="F2" s="1"/>
    </row>
    <row r="4" spans="1:24" ht="15">
      <c r="A4" s="2"/>
      <c r="B4" s="2"/>
      <c r="C4" s="2"/>
      <c r="D4" s="2"/>
      <c r="E4" s="2"/>
      <c r="F4" s="2"/>
      <c r="G4" s="2"/>
      <c r="H4" s="2"/>
      <c r="I4" s="2"/>
      <c r="J4" s="2"/>
      <c r="K4" s="2"/>
      <c r="L4" s="2"/>
      <c r="M4" s="2"/>
      <c r="N4" s="2"/>
      <c r="O4" s="2"/>
      <c r="P4" s="2"/>
      <c r="Q4" s="2"/>
      <c r="R4" s="2"/>
      <c r="S4" s="2"/>
      <c r="T4" s="2"/>
      <c r="U4" s="2"/>
      <c r="V4" s="2"/>
      <c r="W4" s="2"/>
      <c r="X4" s="2"/>
    </row>
    <row r="6" spans="1:24" ht="15">
      <c r="A6" s="5" t="s">
        <v>287</v>
      </c>
      <c r="C6" s="16" t="s">
        <v>124</v>
      </c>
      <c r="E6" s="16" t="s">
        <v>288</v>
      </c>
      <c r="G6" s="6" t="s">
        <v>289</v>
      </c>
      <c r="H6" s="6"/>
      <c r="K6" s="6" t="s">
        <v>373</v>
      </c>
      <c r="L6" s="6"/>
      <c r="M6" s="6"/>
      <c r="O6" s="6" t="s">
        <v>291</v>
      </c>
      <c r="P6" s="6"/>
      <c r="R6" s="6" t="s">
        <v>292</v>
      </c>
      <c r="S6" s="6"/>
      <c r="T6" s="6"/>
      <c r="V6" s="6" t="s">
        <v>293</v>
      </c>
      <c r="W6" s="6"/>
      <c r="X6" s="6"/>
    </row>
    <row r="7" spans="1:24" ht="15">
      <c r="A7" s="1" t="s">
        <v>466</v>
      </c>
      <c r="B7" s="1"/>
      <c r="C7" s="1"/>
      <c r="D7" s="1"/>
      <c r="E7" s="1"/>
      <c r="G7" s="2"/>
      <c r="H7" s="2"/>
      <c r="K7" s="2"/>
      <c r="L7" s="2"/>
      <c r="O7" s="2"/>
      <c r="P7" s="2"/>
      <c r="R7" s="2"/>
      <c r="S7" s="2"/>
      <c r="T7" s="2"/>
      <c r="V7" s="2"/>
      <c r="W7" s="2"/>
      <c r="X7" s="2"/>
    </row>
    <row r="8" spans="1:23" ht="15">
      <c r="A8" t="s">
        <v>467</v>
      </c>
      <c r="C8" s="3" t="s">
        <v>9</v>
      </c>
      <c r="E8" s="3" t="s">
        <v>468</v>
      </c>
      <c r="G8" s="4" t="s">
        <v>469</v>
      </c>
      <c r="K8" s="4" t="s">
        <v>9</v>
      </c>
      <c r="O8" s="9">
        <v>211</v>
      </c>
      <c r="R8" s="10">
        <v>500000</v>
      </c>
      <c r="S8" s="10"/>
      <c r="V8" s="10">
        <v>491004</v>
      </c>
      <c r="W8" s="10"/>
    </row>
    <row r="9" spans="1:23" ht="15">
      <c r="A9" t="s">
        <v>470</v>
      </c>
      <c r="C9" s="3" t="s">
        <v>9</v>
      </c>
      <c r="E9" s="3" t="s">
        <v>324</v>
      </c>
      <c r="G9" s="4" t="s">
        <v>9</v>
      </c>
      <c r="K9" s="4" t="s">
        <v>9</v>
      </c>
      <c r="O9" s="9">
        <v>7505</v>
      </c>
      <c r="R9" s="11">
        <v>318896</v>
      </c>
      <c r="S9" s="11"/>
      <c r="V9" s="15" t="s">
        <v>9</v>
      </c>
      <c r="W9" s="15"/>
    </row>
    <row r="10" spans="1:23" ht="15">
      <c r="A10" t="s">
        <v>471</v>
      </c>
      <c r="C10" s="3" t="s">
        <v>9</v>
      </c>
      <c r="D10" s="3"/>
      <c r="E10" s="3" t="s">
        <v>427</v>
      </c>
      <c r="F10" s="3"/>
      <c r="G10" s="4" t="s">
        <v>318</v>
      </c>
      <c r="K10" s="4" t="s">
        <v>9</v>
      </c>
      <c r="M10" s="4"/>
      <c r="O10" s="9">
        <v>909</v>
      </c>
      <c r="Q10" s="4"/>
      <c r="R10" s="11">
        <v>909248</v>
      </c>
      <c r="S10" s="11"/>
      <c r="U10" s="4"/>
      <c r="V10" s="11">
        <v>1328977</v>
      </c>
      <c r="W10" s="11"/>
    </row>
    <row r="11" spans="1:23" ht="15">
      <c r="A11" t="s">
        <v>472</v>
      </c>
      <c r="C11" s="3" t="s">
        <v>9</v>
      </c>
      <c r="D11" s="3"/>
      <c r="E11" s="3" t="s">
        <v>427</v>
      </c>
      <c r="F11" s="3"/>
      <c r="G11" s="4" t="s">
        <v>473</v>
      </c>
      <c r="K11" s="4" t="s">
        <v>9</v>
      </c>
      <c r="M11" s="4"/>
      <c r="O11" s="9">
        <v>20000</v>
      </c>
      <c r="Q11" s="4"/>
      <c r="R11" s="11">
        <v>1980000</v>
      </c>
      <c r="S11" s="11"/>
      <c r="U11" s="4"/>
      <c r="V11" s="11">
        <v>2026969</v>
      </c>
      <c r="W11" s="11"/>
    </row>
    <row r="12" spans="1:23" ht="15">
      <c r="A12" t="s">
        <v>474</v>
      </c>
      <c r="C12" s="3" t="s">
        <v>9</v>
      </c>
      <c r="D12" s="3"/>
      <c r="E12" s="3" t="s">
        <v>475</v>
      </c>
      <c r="F12" s="3"/>
      <c r="G12" s="4" t="s">
        <v>9</v>
      </c>
      <c r="K12" s="4" t="s">
        <v>9</v>
      </c>
      <c r="M12" s="4"/>
      <c r="O12" s="9">
        <v>686</v>
      </c>
      <c r="Q12" s="4"/>
      <c r="R12" s="11">
        <v>685820</v>
      </c>
      <c r="S12" s="11"/>
      <c r="U12" s="4"/>
      <c r="V12" s="11">
        <v>685820</v>
      </c>
      <c r="W12" s="11"/>
    </row>
    <row r="13" spans="1:23" ht="15">
      <c r="A13" t="s">
        <v>476</v>
      </c>
      <c r="C13" s="3" t="s">
        <v>9</v>
      </c>
      <c r="D13" s="3"/>
      <c r="E13" s="3" t="s">
        <v>475</v>
      </c>
      <c r="F13" s="3"/>
      <c r="G13" s="4" t="s">
        <v>477</v>
      </c>
      <c r="K13" s="4" t="s">
        <v>9</v>
      </c>
      <c r="M13" s="4"/>
      <c r="O13" s="9">
        <v>1312</v>
      </c>
      <c r="Q13" s="4"/>
      <c r="R13" s="11">
        <v>1312006</v>
      </c>
      <c r="S13" s="11"/>
      <c r="U13" s="4"/>
      <c r="V13" s="11">
        <v>1581165</v>
      </c>
      <c r="W13" s="11"/>
    </row>
    <row r="14" spans="1:23" ht="15">
      <c r="A14" t="s">
        <v>478</v>
      </c>
      <c r="C14" s="3" t="s">
        <v>9</v>
      </c>
      <c r="D14" s="3"/>
      <c r="E14" s="3" t="s">
        <v>400</v>
      </c>
      <c r="F14" s="3"/>
      <c r="G14" s="4" t="s">
        <v>473</v>
      </c>
      <c r="K14" s="4" t="s">
        <v>9</v>
      </c>
      <c r="M14" s="4"/>
      <c r="O14" s="9">
        <v>101175</v>
      </c>
      <c r="Q14" s="4"/>
      <c r="R14" s="11">
        <v>2738050</v>
      </c>
      <c r="S14" s="11"/>
      <c r="U14" s="4"/>
      <c r="V14" s="15" t="s">
        <v>9</v>
      </c>
      <c r="W14" s="15"/>
    </row>
    <row r="15" spans="1:23" ht="15">
      <c r="A15" t="s">
        <v>479</v>
      </c>
      <c r="C15" s="3" t="s">
        <v>9</v>
      </c>
      <c r="D15" s="3"/>
      <c r="E15" s="3" t="s">
        <v>367</v>
      </c>
      <c r="F15" s="3"/>
      <c r="G15" s="4" t="s">
        <v>473</v>
      </c>
      <c r="K15" s="4" t="s">
        <v>9</v>
      </c>
      <c r="M15" s="4"/>
      <c r="O15" s="9">
        <v>1824167</v>
      </c>
      <c r="Q15" s="4"/>
      <c r="R15" s="11">
        <v>1824167</v>
      </c>
      <c r="S15" s="11"/>
      <c r="U15" s="4"/>
      <c r="V15" s="11">
        <v>1911003</v>
      </c>
      <c r="W15" s="11"/>
    </row>
    <row r="16" spans="1:23" ht="15">
      <c r="A16" s="1" t="s">
        <v>480</v>
      </c>
      <c r="B16" s="1"/>
      <c r="C16" s="1"/>
      <c r="D16" s="1"/>
      <c r="E16" s="1"/>
      <c r="G16" s="2"/>
      <c r="H16" s="2"/>
      <c r="K16" s="2"/>
      <c r="L16" s="2"/>
      <c r="O16" s="2"/>
      <c r="P16" s="2"/>
      <c r="R16" s="10">
        <v>10268187</v>
      </c>
      <c r="S16" s="10"/>
      <c r="V16" s="10">
        <v>8024938</v>
      </c>
      <c r="W16" s="10"/>
    </row>
  </sheetData>
  <sheetProtection selectLockedCells="1" selectUnlockedCells="1"/>
  <mergeCells count="35">
    <mergeCell ref="A2:F2"/>
    <mergeCell ref="A4:X4"/>
    <mergeCell ref="G6:H6"/>
    <mergeCell ref="K6:M6"/>
    <mergeCell ref="O6:P6"/>
    <mergeCell ref="R6:T6"/>
    <mergeCell ref="V6:X6"/>
    <mergeCell ref="A7:E7"/>
    <mergeCell ref="G7:H7"/>
    <mergeCell ref="K7:L7"/>
    <mergeCell ref="O7:P7"/>
    <mergeCell ref="R7:T7"/>
    <mergeCell ref="V7:X7"/>
    <mergeCell ref="R8:S8"/>
    <mergeCell ref="V8:W8"/>
    <mergeCell ref="R9:S9"/>
    <mergeCell ref="V9:W9"/>
    <mergeCell ref="R10:S10"/>
    <mergeCell ref="V10:W10"/>
    <mergeCell ref="R11:S11"/>
    <mergeCell ref="V11:W11"/>
    <mergeCell ref="R12:S12"/>
    <mergeCell ref="V12:W12"/>
    <mergeCell ref="R13:S13"/>
    <mergeCell ref="V13:W13"/>
    <mergeCell ref="R14:S14"/>
    <mergeCell ref="V14:W14"/>
    <mergeCell ref="R15:S15"/>
    <mergeCell ref="V15:W15"/>
    <mergeCell ref="A16:E16"/>
    <mergeCell ref="G16:H16"/>
    <mergeCell ref="K16:L16"/>
    <mergeCell ref="O16:P16"/>
    <mergeCell ref="R16:S16"/>
    <mergeCell ref="V16:W16"/>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X29"/>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0.7109375" style="0" customWidth="1"/>
    <col min="4" max="4" width="8.7109375" style="0" customWidth="1"/>
    <col min="5" max="5" width="41.7109375" style="0" customWidth="1"/>
    <col min="6" max="6" width="8.7109375" style="0" customWidth="1"/>
    <col min="7" max="7" width="1.7109375" style="0" customWidth="1"/>
    <col min="8" max="9" width="8.7109375" style="0" customWidth="1"/>
    <col min="10" max="10" width="1.7109375" style="0" customWidth="1"/>
    <col min="11" max="13" width="8.7109375" style="0" customWidth="1"/>
    <col min="14" max="14" width="10.7109375" style="0" customWidth="1"/>
    <col min="15" max="15" width="8.7109375" style="0" customWidth="1"/>
    <col min="16" max="16" width="1.7109375" style="0" customWidth="1"/>
    <col min="17" max="16384" width="8.7109375" style="0" customWidth="1"/>
  </cols>
  <sheetData>
    <row r="2" spans="1:6" ht="15">
      <c r="A2" s="1" t="s">
        <v>372</v>
      </c>
      <c r="B2" s="1"/>
      <c r="C2" s="1"/>
      <c r="D2" s="1"/>
      <c r="E2" s="1"/>
      <c r="F2" s="1"/>
    </row>
    <row r="4" spans="1:24" ht="15">
      <c r="A4" s="2"/>
      <c r="B4" s="2"/>
      <c r="C4" s="2"/>
      <c r="D4" s="2"/>
      <c r="E4" s="2"/>
      <c r="F4" s="2"/>
      <c r="G4" s="2"/>
      <c r="H4" s="2"/>
      <c r="I4" s="2"/>
      <c r="J4" s="2"/>
      <c r="K4" s="2"/>
      <c r="L4" s="2"/>
      <c r="M4" s="2"/>
      <c r="N4" s="2"/>
      <c r="O4" s="2"/>
      <c r="P4" s="2"/>
      <c r="Q4" s="2"/>
      <c r="R4" s="2"/>
      <c r="S4" s="2"/>
      <c r="T4" s="2"/>
      <c r="U4" s="2"/>
      <c r="V4" s="2"/>
      <c r="W4" s="2"/>
      <c r="X4" s="2"/>
    </row>
    <row r="6" spans="1:24" ht="15">
      <c r="A6" s="5" t="s">
        <v>287</v>
      </c>
      <c r="C6" s="16" t="s">
        <v>124</v>
      </c>
      <c r="E6" s="16" t="s">
        <v>288</v>
      </c>
      <c r="G6" s="6" t="s">
        <v>289</v>
      </c>
      <c r="H6" s="6"/>
      <c r="J6" s="6" t="s">
        <v>373</v>
      </c>
      <c r="K6" s="6"/>
      <c r="L6" s="6"/>
      <c r="N6" s="6" t="s">
        <v>291</v>
      </c>
      <c r="O6" s="6"/>
      <c r="P6" s="2"/>
      <c r="Q6" s="2"/>
      <c r="R6" s="6" t="s">
        <v>292</v>
      </c>
      <c r="S6" s="6"/>
      <c r="T6" s="6"/>
      <c r="V6" s="6" t="s">
        <v>293</v>
      </c>
      <c r="W6" s="6"/>
      <c r="X6" s="6"/>
    </row>
    <row r="7" spans="1:24" ht="15">
      <c r="A7" s="1" t="s">
        <v>481</v>
      </c>
      <c r="B7" s="1"/>
      <c r="C7" s="1"/>
      <c r="D7" s="1"/>
      <c r="E7" s="1"/>
      <c r="G7" s="2"/>
      <c r="H7" s="2"/>
      <c r="J7" s="2"/>
      <c r="K7" s="2"/>
      <c r="N7" s="2"/>
      <c r="O7" s="2"/>
      <c r="P7" s="2"/>
      <c r="Q7" s="2"/>
      <c r="R7" s="2"/>
      <c r="S7" s="2"/>
      <c r="T7" s="2"/>
      <c r="V7" s="2"/>
      <c r="W7" s="2"/>
      <c r="X7" s="2"/>
    </row>
    <row r="8" spans="1:23" ht="15">
      <c r="A8" t="s">
        <v>482</v>
      </c>
      <c r="C8" s="3" t="s">
        <v>483</v>
      </c>
      <c r="D8" s="3"/>
      <c r="E8" s="3" t="s">
        <v>468</v>
      </c>
      <c r="F8" s="3"/>
      <c r="G8" s="4" t="s">
        <v>9</v>
      </c>
      <c r="J8" s="4" t="s">
        <v>9</v>
      </c>
      <c r="N8" s="9">
        <v>753</v>
      </c>
      <c r="P8" s="4"/>
      <c r="R8" s="15" t="s">
        <v>145</v>
      </c>
      <c r="S8" s="15"/>
      <c r="U8" s="4"/>
      <c r="V8" s="15" t="s">
        <v>145</v>
      </c>
      <c r="W8" s="15"/>
    </row>
    <row r="9" spans="1:23" ht="15">
      <c r="A9" t="s">
        <v>484</v>
      </c>
      <c r="C9" s="3" t="s">
        <v>9</v>
      </c>
      <c r="D9" s="3"/>
      <c r="E9" s="3" t="s">
        <v>485</v>
      </c>
      <c r="F9" s="3"/>
      <c r="G9" s="4" t="s">
        <v>9</v>
      </c>
      <c r="J9" s="4" t="s">
        <v>9</v>
      </c>
      <c r="N9" s="9">
        <v>1333</v>
      </c>
      <c r="P9" s="4"/>
      <c r="R9" s="11">
        <v>3000000</v>
      </c>
      <c r="S9" s="11"/>
      <c r="U9" s="4"/>
      <c r="V9" s="11">
        <v>280176</v>
      </c>
      <c r="W9" s="11"/>
    </row>
    <row r="10" spans="1:23" ht="15">
      <c r="A10" t="s">
        <v>486</v>
      </c>
      <c r="C10" s="3" t="s">
        <v>9</v>
      </c>
      <c r="D10" s="3"/>
      <c r="E10" s="3" t="s">
        <v>427</v>
      </c>
      <c r="F10" s="3"/>
      <c r="G10" s="4" t="s">
        <v>9</v>
      </c>
      <c r="J10" s="4" t="s">
        <v>9</v>
      </c>
      <c r="N10" s="9">
        <v>1856</v>
      </c>
      <c r="P10" s="4"/>
      <c r="R10" s="11">
        <v>18556</v>
      </c>
      <c r="S10" s="11"/>
      <c r="U10" s="4"/>
      <c r="V10" s="11">
        <v>1443556</v>
      </c>
      <c r="W10" s="11"/>
    </row>
    <row r="11" spans="1:23" ht="15">
      <c r="A11" t="s">
        <v>487</v>
      </c>
      <c r="C11" s="3" t="s">
        <v>9</v>
      </c>
      <c r="D11" s="3"/>
      <c r="E11" s="3" t="s">
        <v>447</v>
      </c>
      <c r="F11" s="3"/>
      <c r="G11" s="4" t="s">
        <v>9</v>
      </c>
      <c r="J11" s="4" t="s">
        <v>9</v>
      </c>
      <c r="N11" s="9">
        <v>5556</v>
      </c>
      <c r="P11" s="4"/>
      <c r="R11" s="11">
        <v>2277209</v>
      </c>
      <c r="S11" s="11"/>
      <c r="U11" s="4"/>
      <c r="V11" s="11">
        <v>8431871</v>
      </c>
      <c r="W11" s="11"/>
    </row>
    <row r="12" spans="1:23" ht="15">
      <c r="A12" t="s">
        <v>488</v>
      </c>
      <c r="C12" s="3" t="s">
        <v>9</v>
      </c>
      <c r="D12" s="3"/>
      <c r="E12" s="3" t="s">
        <v>321</v>
      </c>
      <c r="F12" s="3"/>
      <c r="G12" s="4" t="s">
        <v>9</v>
      </c>
      <c r="J12" s="4" t="s">
        <v>9</v>
      </c>
      <c r="N12" s="9">
        <v>30000</v>
      </c>
      <c r="P12" s="4"/>
      <c r="R12" s="11">
        <v>1350000</v>
      </c>
      <c r="S12" s="11"/>
      <c r="U12" s="4"/>
      <c r="V12" s="11">
        <v>469500</v>
      </c>
      <c r="W12" s="11"/>
    </row>
    <row r="13" spans="1:23" ht="15">
      <c r="A13" t="s">
        <v>489</v>
      </c>
      <c r="C13" s="3" t="s">
        <v>9</v>
      </c>
      <c r="D13" s="3"/>
      <c r="E13" s="3" t="s">
        <v>468</v>
      </c>
      <c r="F13" s="3"/>
      <c r="G13" s="4" t="s">
        <v>9</v>
      </c>
      <c r="J13" s="4" t="s">
        <v>9</v>
      </c>
      <c r="N13" s="9">
        <v>1079920</v>
      </c>
      <c r="P13" s="4"/>
      <c r="R13" s="11">
        <v>1236832</v>
      </c>
      <c r="S13" s="11"/>
      <c r="U13" s="4"/>
      <c r="V13" s="11">
        <v>295205</v>
      </c>
      <c r="W13" s="11"/>
    </row>
    <row r="14" spans="1:23" ht="15">
      <c r="A14" t="s">
        <v>490</v>
      </c>
      <c r="C14" s="3" t="s">
        <v>9</v>
      </c>
      <c r="D14" s="3"/>
      <c r="E14" s="3" t="s">
        <v>468</v>
      </c>
      <c r="F14" s="3"/>
      <c r="G14" s="4" t="s">
        <v>9</v>
      </c>
      <c r="J14" s="4" t="s">
        <v>9</v>
      </c>
      <c r="N14" s="9">
        <v>1079920</v>
      </c>
      <c r="P14" s="4"/>
      <c r="R14" s="11">
        <v>1028807</v>
      </c>
      <c r="S14" s="11"/>
      <c r="U14" s="4"/>
      <c r="V14" s="11">
        <v>1028807</v>
      </c>
      <c r="W14" s="11"/>
    </row>
    <row r="15" spans="1:23" ht="15">
      <c r="A15" t="s">
        <v>491</v>
      </c>
      <c r="C15" s="3" t="s">
        <v>492</v>
      </c>
      <c r="D15" s="3"/>
      <c r="E15" s="3" t="s">
        <v>349</v>
      </c>
      <c r="F15" s="3"/>
      <c r="G15" s="4" t="s">
        <v>9</v>
      </c>
      <c r="J15" s="4" t="s">
        <v>9</v>
      </c>
      <c r="N15" s="9">
        <v>1267</v>
      </c>
      <c r="P15" s="4"/>
      <c r="R15" s="11">
        <v>779920</v>
      </c>
      <c r="S15" s="11"/>
      <c r="U15" s="4"/>
      <c r="V15" s="11">
        <v>112064</v>
      </c>
      <c r="W15" s="11"/>
    </row>
    <row r="16" spans="1:23" ht="15">
      <c r="A16" t="s">
        <v>493</v>
      </c>
      <c r="C16" s="3" t="s">
        <v>9</v>
      </c>
      <c r="D16" s="3"/>
      <c r="E16" s="3" t="s">
        <v>400</v>
      </c>
      <c r="F16" s="3"/>
      <c r="G16" s="4" t="s">
        <v>9</v>
      </c>
      <c r="J16" s="4" t="s">
        <v>9</v>
      </c>
      <c r="N16" s="9">
        <v>1221932</v>
      </c>
      <c r="P16" s="4" t="s">
        <v>9</v>
      </c>
      <c r="R16" s="11">
        <v>3239999</v>
      </c>
      <c r="S16" s="11"/>
      <c r="U16" s="4"/>
      <c r="V16" s="11">
        <v>4044595</v>
      </c>
      <c r="W16" s="11"/>
    </row>
    <row r="17" spans="1:23" ht="15">
      <c r="A17" t="s">
        <v>494</v>
      </c>
      <c r="C17" s="3" t="s">
        <v>495</v>
      </c>
      <c r="D17" s="3"/>
      <c r="E17" s="3" t="s">
        <v>400</v>
      </c>
      <c r="F17" s="3"/>
      <c r="G17" s="4" t="s">
        <v>9</v>
      </c>
      <c r="J17" s="4" t="s">
        <v>9</v>
      </c>
      <c r="N17" s="9">
        <v>122193</v>
      </c>
      <c r="P17" s="4" t="s">
        <v>9</v>
      </c>
      <c r="R17" s="11">
        <v>105697</v>
      </c>
      <c r="S17" s="11"/>
      <c r="U17" s="4"/>
      <c r="V17" s="11">
        <v>61091</v>
      </c>
      <c r="W17" s="11"/>
    </row>
    <row r="18" spans="1:23" ht="15">
      <c r="A18" t="s">
        <v>496</v>
      </c>
      <c r="C18" s="3" t="s">
        <v>9</v>
      </c>
      <c r="D18" s="3"/>
      <c r="E18" s="3" t="s">
        <v>356</v>
      </c>
      <c r="F18" s="3"/>
      <c r="G18" s="4" t="s">
        <v>9</v>
      </c>
      <c r="J18" s="4" t="s">
        <v>9</v>
      </c>
      <c r="N18" s="9">
        <v>3000</v>
      </c>
      <c r="P18" s="4"/>
      <c r="R18" s="11">
        <v>3000000</v>
      </c>
      <c r="S18" s="11"/>
      <c r="U18" s="4"/>
      <c r="V18" s="11">
        <v>3320146</v>
      </c>
      <c r="W18" s="11"/>
    </row>
    <row r="19" spans="1:23" ht="15">
      <c r="A19" t="s">
        <v>497</v>
      </c>
      <c r="C19" s="3" t="s">
        <v>9</v>
      </c>
      <c r="D19" s="3"/>
      <c r="E19" s="3" t="s">
        <v>427</v>
      </c>
      <c r="F19" s="3"/>
      <c r="G19" s="4" t="s">
        <v>9</v>
      </c>
      <c r="J19" s="4" t="s">
        <v>9</v>
      </c>
      <c r="N19" s="9">
        <v>20000</v>
      </c>
      <c r="P19" s="4"/>
      <c r="R19" s="11">
        <v>20000</v>
      </c>
      <c r="S19" s="11"/>
      <c r="U19" s="4"/>
      <c r="V19" s="11">
        <v>101931</v>
      </c>
      <c r="W19" s="11"/>
    </row>
    <row r="20" spans="1:23" ht="15">
      <c r="A20" t="s">
        <v>498</v>
      </c>
      <c r="C20" s="3" t="s">
        <v>9</v>
      </c>
      <c r="D20" s="3"/>
      <c r="E20" s="3" t="s">
        <v>324</v>
      </c>
      <c r="F20" s="3"/>
      <c r="G20" s="4" t="s">
        <v>9</v>
      </c>
      <c r="J20" s="4" t="s">
        <v>9</v>
      </c>
      <c r="N20" s="9">
        <v>4325</v>
      </c>
      <c r="P20" s="4"/>
      <c r="R20" s="11">
        <v>1306167</v>
      </c>
      <c r="S20" s="11"/>
      <c r="U20" s="4"/>
      <c r="V20" s="11">
        <v>1352585</v>
      </c>
      <c r="W20" s="11"/>
    </row>
    <row r="21" spans="1:23" ht="15">
      <c r="A21" t="s">
        <v>499</v>
      </c>
      <c r="C21" s="3" t="s">
        <v>9</v>
      </c>
      <c r="D21" s="3"/>
      <c r="E21" s="3" t="s">
        <v>324</v>
      </c>
      <c r="F21" s="3"/>
      <c r="G21" s="4" t="s">
        <v>9</v>
      </c>
      <c r="J21" s="4" t="s">
        <v>9</v>
      </c>
      <c r="N21" s="9">
        <v>531</v>
      </c>
      <c r="P21" s="4"/>
      <c r="R21" s="15" t="s">
        <v>9</v>
      </c>
      <c r="S21" s="15"/>
      <c r="U21" s="4"/>
      <c r="V21" s="11">
        <v>166063</v>
      </c>
      <c r="W21" s="11"/>
    </row>
    <row r="22" spans="1:23" ht="15">
      <c r="A22" t="s">
        <v>500</v>
      </c>
      <c r="C22" s="3" t="s">
        <v>501</v>
      </c>
      <c r="D22" s="3"/>
      <c r="E22" s="3" t="s">
        <v>447</v>
      </c>
      <c r="F22" s="3"/>
      <c r="G22" s="4" t="s">
        <v>9</v>
      </c>
      <c r="J22" s="4" t="s">
        <v>9</v>
      </c>
      <c r="N22" s="9">
        <v>3500</v>
      </c>
      <c r="P22" s="4"/>
      <c r="R22" s="11">
        <v>29400</v>
      </c>
      <c r="S22" s="11"/>
      <c r="U22" s="4"/>
      <c r="V22" s="11">
        <v>577061</v>
      </c>
      <c r="W22" s="11"/>
    </row>
    <row r="23" spans="1:23" ht="15">
      <c r="A23" t="s">
        <v>502</v>
      </c>
      <c r="C23" s="3" t="s">
        <v>9</v>
      </c>
      <c r="D23" s="3"/>
      <c r="E23" s="3" t="s">
        <v>390</v>
      </c>
      <c r="F23" s="3"/>
      <c r="G23" s="4" t="s">
        <v>9</v>
      </c>
      <c r="J23" s="4" t="s">
        <v>9</v>
      </c>
      <c r="N23" s="9">
        <v>137923</v>
      </c>
      <c r="P23" s="4"/>
      <c r="R23" s="11">
        <v>2111588</v>
      </c>
      <c r="S23" s="11"/>
      <c r="U23" s="4"/>
      <c r="V23" s="11">
        <v>1521406</v>
      </c>
      <c r="W23" s="11"/>
    </row>
    <row r="24" spans="1:23" ht="15">
      <c r="A24" t="s">
        <v>503</v>
      </c>
      <c r="C24" s="3" t="s">
        <v>9</v>
      </c>
      <c r="D24" s="3"/>
      <c r="E24" s="3" t="s">
        <v>475</v>
      </c>
      <c r="F24" s="3"/>
      <c r="G24" s="4" t="s">
        <v>9</v>
      </c>
      <c r="J24" s="4" t="s">
        <v>9</v>
      </c>
      <c r="N24" s="9">
        <v>2</v>
      </c>
      <c r="P24" s="4"/>
      <c r="R24" s="11">
        <v>9843</v>
      </c>
      <c r="S24" s="11"/>
      <c r="U24" s="4"/>
      <c r="V24" s="11">
        <v>1591505</v>
      </c>
      <c r="W24" s="11"/>
    </row>
    <row r="25" spans="1:23" ht="15">
      <c r="A25" t="s">
        <v>478</v>
      </c>
      <c r="C25" s="3" t="s">
        <v>9</v>
      </c>
      <c r="D25" s="3"/>
      <c r="E25" s="3" t="s">
        <v>400</v>
      </c>
      <c r="F25" s="3"/>
      <c r="G25" s="4" t="s">
        <v>9</v>
      </c>
      <c r="J25" s="4" t="s">
        <v>9</v>
      </c>
      <c r="N25" s="9">
        <v>110742</v>
      </c>
      <c r="P25" s="4"/>
      <c r="R25" s="11">
        <v>1107</v>
      </c>
      <c r="S25" s="11"/>
      <c r="U25" s="4"/>
      <c r="V25" s="15" t="s">
        <v>9</v>
      </c>
      <c r="W25" s="15"/>
    </row>
    <row r="26" spans="1:23" ht="15">
      <c r="A26" t="s">
        <v>504</v>
      </c>
      <c r="C26" s="3" t="s">
        <v>9</v>
      </c>
      <c r="D26" s="3"/>
      <c r="E26" s="3" t="s">
        <v>367</v>
      </c>
      <c r="F26" s="3"/>
      <c r="G26" s="4" t="s">
        <v>9</v>
      </c>
      <c r="J26" s="4" t="s">
        <v>9</v>
      </c>
      <c r="N26" s="9">
        <v>9166</v>
      </c>
      <c r="P26" s="4"/>
      <c r="R26" s="11">
        <v>9166</v>
      </c>
      <c r="S26" s="11"/>
      <c r="U26" s="4"/>
      <c r="V26" s="15" t="s">
        <v>9</v>
      </c>
      <c r="W26" s="15"/>
    </row>
    <row r="27" spans="1:23" ht="15">
      <c r="A27" t="s">
        <v>505</v>
      </c>
      <c r="C27" s="3" t="s">
        <v>9</v>
      </c>
      <c r="D27" s="3"/>
      <c r="E27" s="3" t="s">
        <v>447</v>
      </c>
      <c r="F27" s="3"/>
      <c r="G27" s="4" t="s">
        <v>9</v>
      </c>
      <c r="J27" s="4" t="s">
        <v>9</v>
      </c>
      <c r="N27" s="9">
        <v>35526</v>
      </c>
      <c r="P27" s="4"/>
      <c r="R27" s="11">
        <v>4050000</v>
      </c>
      <c r="S27" s="11"/>
      <c r="U27" s="4"/>
      <c r="V27" s="11">
        <v>7501780</v>
      </c>
      <c r="W27" s="11"/>
    </row>
    <row r="28" spans="1:23" ht="15">
      <c r="A28" s="1" t="s">
        <v>506</v>
      </c>
      <c r="B28" s="1"/>
      <c r="C28" s="1"/>
      <c r="D28" s="1"/>
      <c r="E28" s="1"/>
      <c r="G28" s="2"/>
      <c r="H28" s="2"/>
      <c r="J28" s="2"/>
      <c r="K28" s="2"/>
      <c r="N28" s="2"/>
      <c r="O28" s="2"/>
      <c r="P28" s="2"/>
      <c r="Q28" s="2"/>
      <c r="R28" s="11">
        <v>23574291</v>
      </c>
      <c r="S28" s="11"/>
      <c r="V28" s="11">
        <v>32299342</v>
      </c>
      <c r="W28" s="11"/>
    </row>
    <row r="29" spans="1:23" ht="15">
      <c r="A29" s="1" t="s">
        <v>507</v>
      </c>
      <c r="B29" s="1"/>
      <c r="C29" s="1"/>
      <c r="D29" s="1"/>
      <c r="E29" s="1"/>
      <c r="G29" s="2"/>
      <c r="H29" s="2"/>
      <c r="J29" s="2"/>
      <c r="K29" s="2"/>
      <c r="N29" s="2"/>
      <c r="O29" s="2"/>
      <c r="P29" s="2"/>
      <c r="Q29" s="2"/>
      <c r="R29" s="10">
        <v>816078311</v>
      </c>
      <c r="S29" s="10"/>
      <c r="U29" s="4"/>
      <c r="V29" s="10">
        <v>773375381</v>
      </c>
      <c r="W29" s="10"/>
    </row>
  </sheetData>
  <sheetProtection selectLockedCells="1" selectUnlockedCells="1"/>
  <mergeCells count="69">
    <mergeCell ref="A2:F2"/>
    <mergeCell ref="A4:X4"/>
    <mergeCell ref="G6:H6"/>
    <mergeCell ref="J6:L6"/>
    <mergeCell ref="N6:O6"/>
    <mergeCell ref="P6:Q6"/>
    <mergeCell ref="R6:T6"/>
    <mergeCell ref="V6:X6"/>
    <mergeCell ref="A7:E7"/>
    <mergeCell ref="G7:H7"/>
    <mergeCell ref="J7:K7"/>
    <mergeCell ref="N7:O7"/>
    <mergeCell ref="P7:Q7"/>
    <mergeCell ref="R7:T7"/>
    <mergeCell ref="V7:X7"/>
    <mergeCell ref="R8:S8"/>
    <mergeCell ref="V8:W8"/>
    <mergeCell ref="R9:S9"/>
    <mergeCell ref="V9:W9"/>
    <mergeCell ref="R10:S10"/>
    <mergeCell ref="V10:W10"/>
    <mergeCell ref="R11:S11"/>
    <mergeCell ref="V11:W11"/>
    <mergeCell ref="R12:S12"/>
    <mergeCell ref="V12:W12"/>
    <mergeCell ref="R13:S13"/>
    <mergeCell ref="V13:W13"/>
    <mergeCell ref="R14:S14"/>
    <mergeCell ref="V14:W14"/>
    <mergeCell ref="R15:S15"/>
    <mergeCell ref="V15:W15"/>
    <mergeCell ref="R16:S16"/>
    <mergeCell ref="V16:W16"/>
    <mergeCell ref="R17:S17"/>
    <mergeCell ref="V17:W17"/>
    <mergeCell ref="R18:S18"/>
    <mergeCell ref="V18:W18"/>
    <mergeCell ref="R19:S19"/>
    <mergeCell ref="V19:W19"/>
    <mergeCell ref="R20:S20"/>
    <mergeCell ref="V20:W20"/>
    <mergeCell ref="R21:S21"/>
    <mergeCell ref="V21:W21"/>
    <mergeCell ref="R22:S22"/>
    <mergeCell ref="V22:W22"/>
    <mergeCell ref="R23:S23"/>
    <mergeCell ref="V23:W23"/>
    <mergeCell ref="R24:S24"/>
    <mergeCell ref="V24:W24"/>
    <mergeCell ref="R25:S25"/>
    <mergeCell ref="V25:W25"/>
    <mergeCell ref="R26:S26"/>
    <mergeCell ref="V26:W26"/>
    <mergeCell ref="R27:S27"/>
    <mergeCell ref="V27:W27"/>
    <mergeCell ref="A28:E28"/>
    <mergeCell ref="G28:H28"/>
    <mergeCell ref="J28:K28"/>
    <mergeCell ref="N28:O28"/>
    <mergeCell ref="P28:Q28"/>
    <mergeCell ref="R28:S28"/>
    <mergeCell ref="V28:W28"/>
    <mergeCell ref="A29:E29"/>
    <mergeCell ref="G29:H29"/>
    <mergeCell ref="J29:K29"/>
    <mergeCell ref="N29:O29"/>
    <mergeCell ref="P29:Q29"/>
    <mergeCell ref="R29:S29"/>
    <mergeCell ref="V29:W29"/>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Y37"/>
  <sheetViews>
    <sheetView workbookViewId="0" topLeftCell="A1">
      <selection activeCell="A1" sqref="A1"/>
    </sheetView>
  </sheetViews>
  <sheetFormatPr defaultColWidth="8.00390625" defaultRowHeight="15"/>
  <cols>
    <col min="1" max="1" width="52.7109375" style="0" customWidth="1"/>
    <col min="2" max="2" width="8.7109375" style="0" customWidth="1"/>
    <col min="3" max="3" width="9.7109375" style="0" customWidth="1"/>
    <col min="4" max="5" width="8.7109375" style="0" customWidth="1"/>
    <col min="6" max="6" width="53.7109375" style="0" customWidth="1"/>
    <col min="7" max="7" width="8.7109375" style="0" customWidth="1"/>
    <col min="8" max="8" width="6.7109375" style="0" customWidth="1"/>
    <col min="9" max="9" width="8.7109375" style="0" customWidth="1"/>
    <col min="10" max="10" width="10.7109375" style="0" customWidth="1"/>
    <col min="11" max="11" width="8.7109375" style="0" customWidth="1"/>
    <col min="12" max="12" width="1.7109375" style="0" customWidth="1"/>
    <col min="13" max="13" width="8.7109375" style="0" customWidth="1"/>
    <col min="14" max="14" width="10.7109375" style="0" customWidth="1"/>
    <col min="15" max="15" width="8.7109375" style="0" customWidth="1"/>
    <col min="16" max="16" width="10.7109375" style="0" customWidth="1"/>
    <col min="17" max="16384" width="8.7109375" style="0" customWidth="1"/>
  </cols>
  <sheetData>
    <row r="2" spans="1:6" ht="15">
      <c r="A2" s="1" t="s">
        <v>372</v>
      </c>
      <c r="B2" s="1"/>
      <c r="C2" s="1"/>
      <c r="D2" s="1"/>
      <c r="E2" s="1"/>
      <c r="F2" s="1"/>
    </row>
    <row r="4" spans="1:25" ht="15">
      <c r="A4" s="2"/>
      <c r="B4" s="2"/>
      <c r="C4" s="2"/>
      <c r="D4" s="2"/>
      <c r="E4" s="2"/>
      <c r="F4" s="2"/>
      <c r="G4" s="2"/>
      <c r="H4" s="2"/>
      <c r="I4" s="2"/>
      <c r="J4" s="2"/>
      <c r="K4" s="2"/>
      <c r="L4" s="2"/>
      <c r="M4" s="2"/>
      <c r="N4" s="2"/>
      <c r="O4" s="2"/>
      <c r="P4" s="2"/>
      <c r="Q4" s="2"/>
      <c r="R4" s="2"/>
      <c r="S4" s="2"/>
      <c r="T4" s="2"/>
      <c r="U4" s="2"/>
      <c r="V4" s="2"/>
      <c r="W4" s="2"/>
      <c r="X4" s="2"/>
      <c r="Y4" s="2"/>
    </row>
    <row r="6" spans="1:25" ht="15">
      <c r="A6" s="5" t="s">
        <v>287</v>
      </c>
      <c r="C6" s="6" t="s">
        <v>124</v>
      </c>
      <c r="D6" s="6"/>
      <c r="F6" s="16" t="s">
        <v>288</v>
      </c>
      <c r="H6" s="6" t="s">
        <v>289</v>
      </c>
      <c r="I6" s="6"/>
      <c r="L6" s="6" t="s">
        <v>373</v>
      </c>
      <c r="M6" s="6"/>
      <c r="N6" s="6"/>
      <c r="P6" s="6" t="s">
        <v>291</v>
      </c>
      <c r="Q6" s="6"/>
      <c r="S6" s="6" t="s">
        <v>292</v>
      </c>
      <c r="T6" s="6"/>
      <c r="U6" s="6"/>
      <c r="W6" s="6" t="s">
        <v>293</v>
      </c>
      <c r="X6" s="6"/>
      <c r="Y6" s="6"/>
    </row>
    <row r="7" spans="1:25" ht="15">
      <c r="A7" s="1" t="s">
        <v>508</v>
      </c>
      <c r="B7" s="1"/>
      <c r="C7" s="1"/>
      <c r="D7" s="1"/>
      <c r="E7" s="1"/>
      <c r="F7" s="1"/>
      <c r="G7" s="1"/>
      <c r="H7" s="1"/>
      <c r="I7" s="1"/>
      <c r="L7" s="2"/>
      <c r="M7" s="2"/>
      <c r="P7" s="2"/>
      <c r="Q7" s="2"/>
      <c r="S7" s="2"/>
      <c r="T7" s="2"/>
      <c r="U7" s="2"/>
      <c r="W7" s="2"/>
      <c r="X7" s="2"/>
      <c r="Y7" s="2"/>
    </row>
    <row r="8" spans="1:25" ht="15">
      <c r="A8" s="5" t="s">
        <v>509</v>
      </c>
      <c r="C8" s="2"/>
      <c r="D8" s="2"/>
      <c r="H8" s="2"/>
      <c r="I8" s="2"/>
      <c r="L8" s="2"/>
      <c r="M8" s="2"/>
      <c r="P8" s="2"/>
      <c r="Q8" s="2"/>
      <c r="S8" s="2"/>
      <c r="T8" s="2"/>
      <c r="U8" s="2"/>
      <c r="W8" s="2"/>
      <c r="X8" s="2"/>
      <c r="Y8" s="2"/>
    </row>
    <row r="9" spans="1:24" ht="15">
      <c r="A9" t="s">
        <v>510</v>
      </c>
      <c r="C9" s="4" t="s">
        <v>511</v>
      </c>
      <c r="F9" s="3" t="s">
        <v>512</v>
      </c>
      <c r="H9" s="18" t="s">
        <v>513</v>
      </c>
      <c r="I9" s="18"/>
      <c r="J9" s="3"/>
      <c r="K9" s="3"/>
      <c r="L9" s="18" t="s">
        <v>9</v>
      </c>
      <c r="M9" s="18"/>
      <c r="N9" s="3"/>
      <c r="P9" s="9">
        <v>6666666</v>
      </c>
      <c r="S9" s="10">
        <v>6666666</v>
      </c>
      <c r="T9" s="10"/>
      <c r="W9" s="10">
        <v>6666666</v>
      </c>
      <c r="X9" s="10"/>
    </row>
    <row r="10" spans="1:25" ht="15">
      <c r="A10" s="5" t="s">
        <v>514</v>
      </c>
      <c r="C10" s="2"/>
      <c r="D10" s="2"/>
      <c r="H10" s="18"/>
      <c r="I10" s="18"/>
      <c r="J10" s="3"/>
      <c r="K10" s="3"/>
      <c r="L10" s="18"/>
      <c r="M10" s="18"/>
      <c r="N10" s="3"/>
      <c r="P10" s="2"/>
      <c r="Q10" s="2"/>
      <c r="S10" s="2"/>
      <c r="T10" s="2"/>
      <c r="U10" s="2"/>
      <c r="W10" s="2"/>
      <c r="X10" s="2"/>
      <c r="Y10" s="2"/>
    </row>
    <row r="11" spans="1:24" ht="15">
      <c r="A11" t="s">
        <v>515</v>
      </c>
      <c r="C11" s="4" t="s">
        <v>516</v>
      </c>
      <c r="F11" s="3" t="s">
        <v>512</v>
      </c>
      <c r="H11" s="18" t="s">
        <v>473</v>
      </c>
      <c r="I11" s="18"/>
      <c r="J11" s="3"/>
      <c r="K11" s="3"/>
      <c r="L11" s="18" t="s">
        <v>358</v>
      </c>
      <c r="M11" s="18"/>
      <c r="N11" s="14">
        <v>-8</v>
      </c>
      <c r="P11" s="9">
        <v>5870416</v>
      </c>
      <c r="S11" s="11">
        <v>5870416</v>
      </c>
      <c r="T11" s="11"/>
      <c r="V11" s="4"/>
      <c r="W11" s="11">
        <v>5870416</v>
      </c>
      <c r="X11" s="11"/>
    </row>
    <row r="12" spans="1:24" ht="15">
      <c r="A12" t="s">
        <v>517</v>
      </c>
      <c r="C12" s="4" t="s">
        <v>518</v>
      </c>
      <c r="F12" s="3" t="s">
        <v>519</v>
      </c>
      <c r="H12" s="18" t="s">
        <v>520</v>
      </c>
      <c r="I12" s="18"/>
      <c r="J12" s="3"/>
      <c r="K12" s="3"/>
      <c r="L12" s="18" t="s">
        <v>521</v>
      </c>
      <c r="M12" s="18"/>
      <c r="N12" s="14">
        <v>-8</v>
      </c>
      <c r="P12" s="9">
        <v>8000000</v>
      </c>
      <c r="S12" s="11">
        <v>8000000</v>
      </c>
      <c r="T12" s="11"/>
      <c r="V12" s="4"/>
      <c r="W12" s="11">
        <v>7336000</v>
      </c>
      <c r="X12" s="11"/>
    </row>
    <row r="13" spans="1:24" ht="15">
      <c r="A13" s="1" t="s">
        <v>417</v>
      </c>
      <c r="B13" s="1"/>
      <c r="C13" s="1"/>
      <c r="D13" s="1"/>
      <c r="H13" s="18"/>
      <c r="I13" s="18"/>
      <c r="J13" s="3"/>
      <c r="K13" s="3"/>
      <c r="L13" s="18"/>
      <c r="M13" s="18"/>
      <c r="N13" s="3"/>
      <c r="P13" s="4"/>
      <c r="S13" s="11">
        <v>13870416</v>
      </c>
      <c r="T13" s="11"/>
      <c r="V13" s="4"/>
      <c r="W13" s="11">
        <v>13206416</v>
      </c>
      <c r="X13" s="11"/>
    </row>
    <row r="14" spans="1:24" ht="15">
      <c r="A14" s="1" t="s">
        <v>522</v>
      </c>
      <c r="B14" s="1"/>
      <c r="C14" s="1"/>
      <c r="D14" s="1"/>
      <c r="E14" s="1"/>
      <c r="F14" s="1"/>
      <c r="H14" s="18"/>
      <c r="I14" s="18"/>
      <c r="J14" s="3"/>
      <c r="K14" s="3"/>
      <c r="L14" s="18"/>
      <c r="M14" s="18"/>
      <c r="N14" s="3"/>
      <c r="P14" s="4"/>
      <c r="S14" s="15"/>
      <c r="T14" s="15"/>
      <c r="V14" s="4"/>
      <c r="W14" s="15"/>
      <c r="X14" s="15"/>
    </row>
    <row r="15" spans="1:24" ht="15">
      <c r="A15" t="s">
        <v>523</v>
      </c>
      <c r="C15" s="4" t="s">
        <v>524</v>
      </c>
      <c r="F15" s="3" t="s">
        <v>519</v>
      </c>
      <c r="H15" s="18" t="s">
        <v>345</v>
      </c>
      <c r="I15" s="18"/>
      <c r="J15" s="14">
        <v>-6</v>
      </c>
      <c r="K15" s="3"/>
      <c r="L15" s="18" t="s">
        <v>9</v>
      </c>
      <c r="M15" s="18"/>
      <c r="N15" s="3"/>
      <c r="P15" s="9">
        <v>6775991</v>
      </c>
      <c r="S15" s="11">
        <v>6617860</v>
      </c>
      <c r="T15" s="11"/>
      <c r="V15" s="4"/>
      <c r="W15" s="11">
        <v>6403311</v>
      </c>
      <c r="X15" s="11"/>
    </row>
    <row r="16" spans="1:24" ht="15">
      <c r="A16" s="1" t="s">
        <v>525</v>
      </c>
      <c r="B16" s="1"/>
      <c r="C16" s="1"/>
      <c r="D16" s="1"/>
      <c r="E16" s="1"/>
      <c r="F16" s="1"/>
      <c r="H16" s="18"/>
      <c r="I16" s="18"/>
      <c r="J16" s="3"/>
      <c r="K16" s="3"/>
      <c r="L16" s="18"/>
      <c r="M16" s="18"/>
      <c r="N16" s="3"/>
      <c r="P16" s="4"/>
      <c r="S16" s="15"/>
      <c r="T16" s="15"/>
      <c r="V16" s="4"/>
      <c r="W16" s="15"/>
      <c r="X16" s="15"/>
    </row>
    <row r="17" spans="1:24" ht="15">
      <c r="A17" t="s">
        <v>515</v>
      </c>
      <c r="C17" s="19" t="s">
        <v>9</v>
      </c>
      <c r="F17" s="3" t="s">
        <v>512</v>
      </c>
      <c r="H17" s="18" t="s">
        <v>9</v>
      </c>
      <c r="I17" s="18"/>
      <c r="J17" s="3"/>
      <c r="K17" s="3"/>
      <c r="L17" s="18" t="s">
        <v>9</v>
      </c>
      <c r="M17" s="18"/>
      <c r="N17" s="3"/>
      <c r="P17" s="9">
        <v>37382</v>
      </c>
      <c r="S17" s="11">
        <v>2710036</v>
      </c>
      <c r="T17" s="11"/>
      <c r="V17" s="4"/>
      <c r="W17" s="11">
        <v>5641925</v>
      </c>
      <c r="X17" s="11"/>
    </row>
    <row r="18" spans="1:24" ht="15">
      <c r="A18" t="s">
        <v>526</v>
      </c>
      <c r="C18" s="19" t="s">
        <v>9</v>
      </c>
      <c r="F18" s="3" t="s">
        <v>512</v>
      </c>
      <c r="H18" s="18" t="s">
        <v>9</v>
      </c>
      <c r="I18" s="18"/>
      <c r="J18" s="3"/>
      <c r="K18" s="3"/>
      <c r="L18" s="18" t="s">
        <v>9</v>
      </c>
      <c r="M18" s="18"/>
      <c r="N18" s="3"/>
      <c r="P18" s="9">
        <v>50102</v>
      </c>
      <c r="S18" s="11">
        <v>3129447</v>
      </c>
      <c r="T18" s="11"/>
      <c r="V18" s="4"/>
      <c r="W18" s="11">
        <v>7561205</v>
      </c>
      <c r="X18" s="11"/>
    </row>
    <row r="19" spans="1:24" ht="15">
      <c r="A19" t="s">
        <v>527</v>
      </c>
      <c r="C19" s="19" t="s">
        <v>9</v>
      </c>
      <c r="F19" s="3" t="s">
        <v>519</v>
      </c>
      <c r="H19" s="18" t="s">
        <v>9</v>
      </c>
      <c r="I19" s="18"/>
      <c r="J19" s="3"/>
      <c r="K19" s="3"/>
      <c r="L19" s="18" t="s">
        <v>9</v>
      </c>
      <c r="M19" s="18"/>
      <c r="N19" s="3"/>
      <c r="P19" s="9">
        <v>375000</v>
      </c>
      <c r="S19" s="11">
        <v>3750000</v>
      </c>
      <c r="T19" s="11"/>
      <c r="V19" s="4"/>
      <c r="W19" s="11">
        <v>1193610</v>
      </c>
      <c r="X19" s="11"/>
    </row>
    <row r="20" spans="1:24" ht="15">
      <c r="A20" s="1" t="s">
        <v>528</v>
      </c>
      <c r="B20" s="1"/>
      <c r="C20" s="1"/>
      <c r="D20" s="1"/>
      <c r="E20" s="1"/>
      <c r="F20" s="1"/>
      <c r="H20" s="18"/>
      <c r="I20" s="18"/>
      <c r="J20" s="3"/>
      <c r="K20" s="3"/>
      <c r="L20" s="18"/>
      <c r="M20" s="18"/>
      <c r="N20" s="3"/>
      <c r="P20" s="4"/>
      <c r="S20" s="11">
        <v>9589483</v>
      </c>
      <c r="T20" s="11"/>
      <c r="V20" s="4"/>
      <c r="W20" s="11">
        <v>14396740</v>
      </c>
      <c r="X20" s="11"/>
    </row>
    <row r="21" spans="1:24" ht="15">
      <c r="A21" s="1" t="s">
        <v>529</v>
      </c>
      <c r="B21" s="1"/>
      <c r="C21" s="1"/>
      <c r="D21" s="1"/>
      <c r="E21" s="1"/>
      <c r="F21" s="1"/>
      <c r="H21" s="2"/>
      <c r="I21" s="2"/>
      <c r="L21" s="2"/>
      <c r="M21" s="2"/>
      <c r="P21" s="4"/>
      <c r="S21" s="10">
        <v>36744425</v>
      </c>
      <c r="T21" s="10"/>
      <c r="V21" s="4"/>
      <c r="W21" s="10">
        <v>40673133</v>
      </c>
      <c r="X21" s="10"/>
    </row>
    <row r="22" spans="1:25" ht="15">
      <c r="A22" s="2"/>
      <c r="B22" s="2"/>
      <c r="C22" s="2"/>
      <c r="D22" s="2"/>
      <c r="E22" s="2"/>
      <c r="F22" s="2"/>
      <c r="H22" s="2"/>
      <c r="I22" s="2"/>
      <c r="L22" s="2"/>
      <c r="M22" s="2"/>
      <c r="P22" s="2"/>
      <c r="Q22" s="2"/>
      <c r="S22" s="2"/>
      <c r="T22" s="2"/>
      <c r="U22" s="2"/>
      <c r="W22" s="2"/>
      <c r="X22" s="2"/>
      <c r="Y22" s="2"/>
    </row>
    <row r="23" spans="1:25" ht="15">
      <c r="A23" s="1" t="s">
        <v>530</v>
      </c>
      <c r="B23" s="1"/>
      <c r="C23" s="1"/>
      <c r="D23" s="1"/>
      <c r="E23" s="1"/>
      <c r="F23" s="1"/>
      <c r="H23" s="2"/>
      <c r="I23" s="2"/>
      <c r="L23" s="2"/>
      <c r="M23" s="2"/>
      <c r="P23" s="2"/>
      <c r="Q23" s="2"/>
      <c r="S23" s="2"/>
      <c r="T23" s="2"/>
      <c r="U23" s="2"/>
      <c r="W23" s="2"/>
      <c r="X23" s="2"/>
      <c r="Y23" s="2"/>
    </row>
    <row r="24" spans="1:25" ht="15">
      <c r="A24" s="1" t="s">
        <v>531</v>
      </c>
      <c r="B24" s="1"/>
      <c r="C24" s="1"/>
      <c r="D24" s="1"/>
      <c r="H24" s="2"/>
      <c r="I24" s="2"/>
      <c r="L24" s="2"/>
      <c r="M24" s="2"/>
      <c r="P24" s="2"/>
      <c r="Q24" s="2"/>
      <c r="S24" s="2"/>
      <c r="T24" s="2"/>
      <c r="U24" s="2"/>
      <c r="W24" s="2"/>
      <c r="X24" s="2"/>
      <c r="Y24" s="2"/>
    </row>
    <row r="25" spans="1:24" ht="15">
      <c r="A25" t="s">
        <v>532</v>
      </c>
      <c r="C25" s="18" t="s">
        <v>533</v>
      </c>
      <c r="D25" s="18"/>
      <c r="F25" s="3" t="s">
        <v>447</v>
      </c>
      <c r="H25" s="4" t="s">
        <v>299</v>
      </c>
      <c r="J25" s="14">
        <v>-6</v>
      </c>
      <c r="L25" s="4" t="s">
        <v>9</v>
      </c>
      <c r="P25" s="9">
        <v>9200000</v>
      </c>
      <c r="S25" s="11">
        <v>9200000</v>
      </c>
      <c r="T25" s="11"/>
      <c r="W25" s="11">
        <v>9676650</v>
      </c>
      <c r="X25" s="11"/>
    </row>
    <row r="26" spans="1:25" ht="15">
      <c r="A26" s="1" t="s">
        <v>534</v>
      </c>
      <c r="B26" s="1"/>
      <c r="C26" s="1"/>
      <c r="D26" s="1"/>
      <c r="E26" s="1"/>
      <c r="F26" s="1"/>
      <c r="H26" s="2"/>
      <c r="I26" s="2"/>
      <c r="L26" s="2"/>
      <c r="M26" s="2"/>
      <c r="P26" s="2"/>
      <c r="Q26" s="2"/>
      <c r="S26" s="2"/>
      <c r="T26" s="2"/>
      <c r="U26" s="2"/>
      <c r="W26" s="2"/>
      <c r="X26" s="2"/>
      <c r="Y26" s="2"/>
    </row>
    <row r="27" spans="1:24" ht="15">
      <c r="A27" t="s">
        <v>532</v>
      </c>
      <c r="C27" s="18" t="s">
        <v>533</v>
      </c>
      <c r="D27" s="18"/>
      <c r="F27" s="3" t="s">
        <v>447</v>
      </c>
      <c r="H27" s="4" t="s">
        <v>299</v>
      </c>
      <c r="J27" s="14">
        <v>-6</v>
      </c>
      <c r="L27" s="4" t="s">
        <v>9</v>
      </c>
      <c r="P27" s="9">
        <v>2300000</v>
      </c>
      <c r="S27" s="11">
        <v>2300000</v>
      </c>
      <c r="T27" s="11"/>
      <c r="W27" s="11">
        <v>2085357</v>
      </c>
      <c r="X27" s="11"/>
    </row>
    <row r="28" spans="1:25" ht="15">
      <c r="A28" s="1" t="s">
        <v>535</v>
      </c>
      <c r="B28" s="1"/>
      <c r="C28" s="1"/>
      <c r="D28" s="1"/>
      <c r="H28" s="2"/>
      <c r="I28" s="2"/>
      <c r="L28" s="2"/>
      <c r="M28" s="2"/>
      <c r="P28" s="2"/>
      <c r="Q28" s="2"/>
      <c r="S28" s="2"/>
      <c r="T28" s="2"/>
      <c r="U28" s="2"/>
      <c r="W28" s="2"/>
      <c r="X28" s="2"/>
      <c r="Y28" s="2"/>
    </row>
    <row r="29" spans="1:24" ht="15">
      <c r="A29" t="s">
        <v>532</v>
      </c>
      <c r="C29" s="18" t="s">
        <v>9</v>
      </c>
      <c r="D29" s="18"/>
      <c r="F29" s="3" t="s">
        <v>447</v>
      </c>
      <c r="H29" s="4" t="s">
        <v>299</v>
      </c>
      <c r="L29" s="4" t="s">
        <v>9</v>
      </c>
      <c r="P29" s="9">
        <v>2000</v>
      </c>
      <c r="S29" s="11">
        <v>2000000</v>
      </c>
      <c r="T29" s="11"/>
      <c r="W29" s="11">
        <v>1737994</v>
      </c>
      <c r="X29" s="11"/>
    </row>
    <row r="30" spans="1:25" ht="15">
      <c r="A30" s="1" t="s">
        <v>536</v>
      </c>
      <c r="B30" s="1"/>
      <c r="C30" s="1"/>
      <c r="D30" s="1"/>
      <c r="H30" s="2"/>
      <c r="I30" s="2"/>
      <c r="L30" s="2"/>
      <c r="M30" s="2"/>
      <c r="P30" s="2"/>
      <c r="Q30" s="2"/>
      <c r="S30" s="2"/>
      <c r="T30" s="2"/>
      <c r="U30" s="2"/>
      <c r="W30" s="2"/>
      <c r="X30" s="2"/>
      <c r="Y30" s="2"/>
    </row>
    <row r="31" spans="1:24" ht="15">
      <c r="A31" t="s">
        <v>532</v>
      </c>
      <c r="C31" s="18" t="s">
        <v>9</v>
      </c>
      <c r="D31" s="18"/>
      <c r="F31" s="3" t="s">
        <v>447</v>
      </c>
      <c r="H31" s="4" t="s">
        <v>9</v>
      </c>
      <c r="L31" s="4" t="s">
        <v>9</v>
      </c>
      <c r="P31" s="9">
        <v>100</v>
      </c>
      <c r="S31" s="11">
        <v>100</v>
      </c>
      <c r="T31" s="11"/>
      <c r="W31" s="15" t="s">
        <v>9</v>
      </c>
      <c r="X31" s="15"/>
    </row>
    <row r="32" spans="1:24" ht="15">
      <c r="A32" s="1" t="s">
        <v>537</v>
      </c>
      <c r="B32" s="1"/>
      <c r="C32" s="1"/>
      <c r="D32" s="1"/>
      <c r="E32" s="1"/>
      <c r="F32" s="1"/>
      <c r="H32" s="2"/>
      <c r="I32" s="2"/>
      <c r="L32" s="2"/>
      <c r="M32" s="2"/>
      <c r="P32" s="2"/>
      <c r="Q32" s="2"/>
      <c r="S32" s="11">
        <v>13500100</v>
      </c>
      <c r="T32" s="11"/>
      <c r="W32" s="11">
        <v>13500001</v>
      </c>
      <c r="X32" s="11"/>
    </row>
    <row r="33" spans="1:24" ht="15">
      <c r="A33" s="1" t="s">
        <v>538</v>
      </c>
      <c r="B33" s="1"/>
      <c r="C33" s="1"/>
      <c r="D33" s="1"/>
      <c r="H33" s="2"/>
      <c r="I33" s="2"/>
      <c r="L33" s="2"/>
      <c r="M33" s="2"/>
      <c r="P33" s="2"/>
      <c r="Q33" s="2"/>
      <c r="S33" s="11">
        <v>866322836</v>
      </c>
      <c r="T33" s="11"/>
      <c r="W33" s="11">
        <v>827548515</v>
      </c>
      <c r="X33" s="11"/>
    </row>
    <row r="34" spans="1:24" ht="15">
      <c r="A34" s="1" t="s">
        <v>539</v>
      </c>
      <c r="B34" s="1"/>
      <c r="C34" s="1"/>
      <c r="D34" s="1"/>
      <c r="H34" s="2"/>
      <c r="I34" s="2"/>
      <c r="L34" s="2"/>
      <c r="M34" s="2"/>
      <c r="P34" s="9">
        <v>71604519</v>
      </c>
      <c r="S34" s="11">
        <v>71604519</v>
      </c>
      <c r="T34" s="11"/>
      <c r="W34" s="11">
        <v>71604519</v>
      </c>
      <c r="X34" s="11"/>
    </row>
    <row r="35" spans="1:24" ht="15">
      <c r="A35" s="1" t="s">
        <v>540</v>
      </c>
      <c r="B35" s="1"/>
      <c r="C35" s="1"/>
      <c r="D35" s="1"/>
      <c r="E35" s="1"/>
      <c r="F35" s="1"/>
      <c r="H35" s="2"/>
      <c r="I35" s="2"/>
      <c r="L35" s="2"/>
      <c r="M35" s="2"/>
      <c r="P35" s="2"/>
      <c r="Q35" s="2"/>
      <c r="S35" s="10">
        <v>937927355</v>
      </c>
      <c r="T35" s="10"/>
      <c r="W35" s="10">
        <v>899153034</v>
      </c>
      <c r="X35" s="10"/>
    </row>
    <row r="36" spans="1:24" ht="15">
      <c r="A36" s="1" t="s">
        <v>541</v>
      </c>
      <c r="B36" s="1"/>
      <c r="C36" s="1"/>
      <c r="D36" s="1"/>
      <c r="E36" s="1"/>
      <c r="F36" s="1"/>
      <c r="H36" s="2"/>
      <c r="I36" s="2"/>
      <c r="L36" s="2"/>
      <c r="M36" s="2"/>
      <c r="P36" s="2"/>
      <c r="Q36" s="2"/>
      <c r="S36" s="2"/>
      <c r="T36" s="2"/>
      <c r="U36" s="2"/>
      <c r="W36" s="12">
        <v>-436495838</v>
      </c>
      <c r="X36" s="12"/>
    </row>
    <row r="37" spans="1:24" ht="15">
      <c r="A37" s="5" t="s">
        <v>542</v>
      </c>
      <c r="C37" s="2"/>
      <c r="D37" s="2"/>
      <c r="H37" s="2"/>
      <c r="I37" s="2"/>
      <c r="L37" s="2"/>
      <c r="M37" s="2"/>
      <c r="P37" s="2"/>
      <c r="Q37" s="2"/>
      <c r="S37" s="2"/>
      <c r="T37" s="2"/>
      <c r="U37" s="2"/>
      <c r="W37" s="10">
        <v>462657196</v>
      </c>
      <c r="X37" s="10"/>
    </row>
  </sheetData>
  <sheetProtection selectLockedCells="1" selectUnlockedCells="1"/>
  <mergeCells count="161">
    <mergeCell ref="A2:F2"/>
    <mergeCell ref="A4:Y4"/>
    <mergeCell ref="C6:D6"/>
    <mergeCell ref="H6:I6"/>
    <mergeCell ref="L6:N6"/>
    <mergeCell ref="P6:Q6"/>
    <mergeCell ref="S6:U6"/>
    <mergeCell ref="W6:Y6"/>
    <mergeCell ref="A7:I7"/>
    <mergeCell ref="L7:M7"/>
    <mergeCell ref="P7:Q7"/>
    <mergeCell ref="S7:U7"/>
    <mergeCell ref="W7:Y7"/>
    <mergeCell ref="C8:D8"/>
    <mergeCell ref="H8:I8"/>
    <mergeCell ref="L8:M8"/>
    <mergeCell ref="P8:Q8"/>
    <mergeCell ref="S8:U8"/>
    <mergeCell ref="W8:Y8"/>
    <mergeCell ref="H9:I9"/>
    <mergeCell ref="L9:M9"/>
    <mergeCell ref="S9:T9"/>
    <mergeCell ref="W9:X9"/>
    <mergeCell ref="C10:D10"/>
    <mergeCell ref="H10:I10"/>
    <mergeCell ref="L10:M10"/>
    <mergeCell ref="P10:Q10"/>
    <mergeCell ref="S10:U10"/>
    <mergeCell ref="W10:Y10"/>
    <mergeCell ref="H11:I11"/>
    <mergeCell ref="L11:M11"/>
    <mergeCell ref="S11:T11"/>
    <mergeCell ref="W11:X11"/>
    <mergeCell ref="H12:I12"/>
    <mergeCell ref="L12:M12"/>
    <mergeCell ref="S12:T12"/>
    <mergeCell ref="W12:X12"/>
    <mergeCell ref="A13:D13"/>
    <mergeCell ref="H13:I13"/>
    <mergeCell ref="L13:M13"/>
    <mergeCell ref="S13:T13"/>
    <mergeCell ref="W13:X13"/>
    <mergeCell ref="A14:F14"/>
    <mergeCell ref="H14:I14"/>
    <mergeCell ref="L14:M14"/>
    <mergeCell ref="S14:T14"/>
    <mergeCell ref="W14:X14"/>
    <mergeCell ref="H15:I15"/>
    <mergeCell ref="L15:M15"/>
    <mergeCell ref="S15:T15"/>
    <mergeCell ref="W15:X15"/>
    <mergeCell ref="A16:F16"/>
    <mergeCell ref="H16:I16"/>
    <mergeCell ref="L16:M16"/>
    <mergeCell ref="S16:T16"/>
    <mergeCell ref="W16:X16"/>
    <mergeCell ref="H17:I17"/>
    <mergeCell ref="L17:M17"/>
    <mergeCell ref="S17:T17"/>
    <mergeCell ref="W17:X17"/>
    <mergeCell ref="H18:I18"/>
    <mergeCell ref="L18:M18"/>
    <mergeCell ref="S18:T18"/>
    <mergeCell ref="W18:X18"/>
    <mergeCell ref="H19:I19"/>
    <mergeCell ref="L19:M19"/>
    <mergeCell ref="S19:T19"/>
    <mergeCell ref="W19:X19"/>
    <mergeCell ref="A20:F20"/>
    <mergeCell ref="H20:I20"/>
    <mergeCell ref="L20:M20"/>
    <mergeCell ref="S20:T20"/>
    <mergeCell ref="W20:X20"/>
    <mergeCell ref="A21:F21"/>
    <mergeCell ref="H21:I21"/>
    <mergeCell ref="L21:M21"/>
    <mergeCell ref="S21:T21"/>
    <mergeCell ref="W21:X21"/>
    <mergeCell ref="A22:F22"/>
    <mergeCell ref="H22:I22"/>
    <mergeCell ref="L22:M22"/>
    <mergeCell ref="P22:Q22"/>
    <mergeCell ref="S22:U22"/>
    <mergeCell ref="W22:Y22"/>
    <mergeCell ref="A23:F23"/>
    <mergeCell ref="H23:I23"/>
    <mergeCell ref="L23:M23"/>
    <mergeCell ref="P23:Q23"/>
    <mergeCell ref="S23:U23"/>
    <mergeCell ref="W23:Y23"/>
    <mergeCell ref="A24:D24"/>
    <mergeCell ref="H24:I24"/>
    <mergeCell ref="L24:M24"/>
    <mergeCell ref="P24:Q24"/>
    <mergeCell ref="S24:U24"/>
    <mergeCell ref="W24:Y24"/>
    <mergeCell ref="C25:D25"/>
    <mergeCell ref="S25:T25"/>
    <mergeCell ref="W25:X25"/>
    <mergeCell ref="A26:F26"/>
    <mergeCell ref="H26:I26"/>
    <mergeCell ref="L26:M26"/>
    <mergeCell ref="P26:Q26"/>
    <mergeCell ref="S26:U26"/>
    <mergeCell ref="W26:Y26"/>
    <mergeCell ref="C27:D27"/>
    <mergeCell ref="S27:T27"/>
    <mergeCell ref="W27:X27"/>
    <mergeCell ref="A28:D28"/>
    <mergeCell ref="H28:I28"/>
    <mergeCell ref="L28:M28"/>
    <mergeCell ref="P28:Q28"/>
    <mergeCell ref="S28:U28"/>
    <mergeCell ref="W28:Y28"/>
    <mergeCell ref="C29:D29"/>
    <mergeCell ref="S29:T29"/>
    <mergeCell ref="W29:X29"/>
    <mergeCell ref="A30:D30"/>
    <mergeCell ref="H30:I30"/>
    <mergeCell ref="L30:M30"/>
    <mergeCell ref="P30:Q30"/>
    <mergeCell ref="S30:U30"/>
    <mergeCell ref="W30:Y30"/>
    <mergeCell ref="C31:D31"/>
    <mergeCell ref="S31:T31"/>
    <mergeCell ref="W31:X31"/>
    <mergeCell ref="A32:F32"/>
    <mergeCell ref="H32:I32"/>
    <mergeCell ref="L32:M32"/>
    <mergeCell ref="P32:Q32"/>
    <mergeCell ref="S32:T32"/>
    <mergeCell ref="W32:X32"/>
    <mergeCell ref="A33:D33"/>
    <mergeCell ref="H33:I33"/>
    <mergeCell ref="L33:M33"/>
    <mergeCell ref="P33:Q33"/>
    <mergeCell ref="S33:T33"/>
    <mergeCell ref="W33:X33"/>
    <mergeCell ref="A34:D34"/>
    <mergeCell ref="H34:I34"/>
    <mergeCell ref="L34:M34"/>
    <mergeCell ref="S34:T34"/>
    <mergeCell ref="W34:X34"/>
    <mergeCell ref="A35:F35"/>
    <mergeCell ref="H35:I35"/>
    <mergeCell ref="L35:M35"/>
    <mergeCell ref="P35:Q35"/>
    <mergeCell ref="S35:T35"/>
    <mergeCell ref="W35:X35"/>
    <mergeCell ref="A36:F36"/>
    <mergeCell ref="H36:I36"/>
    <mergeCell ref="L36:M36"/>
    <mergeCell ref="P36:Q36"/>
    <mergeCell ref="S36:U36"/>
    <mergeCell ref="W36:X36"/>
    <mergeCell ref="C37:D37"/>
    <mergeCell ref="H37:I37"/>
    <mergeCell ref="L37:M37"/>
    <mergeCell ref="P37:Q37"/>
    <mergeCell ref="S37:U37"/>
    <mergeCell ref="W37:X37"/>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X30"/>
  <sheetViews>
    <sheetView workbookViewId="0" topLeftCell="A1">
      <selection activeCell="A1" sqref="A1"/>
    </sheetView>
  </sheetViews>
  <sheetFormatPr defaultColWidth="8.00390625" defaultRowHeight="15"/>
  <cols>
    <col min="1" max="1" width="36.7109375" style="0" customWidth="1"/>
    <col min="2" max="2" width="8.7109375" style="0" customWidth="1"/>
    <col min="3" max="3" width="10.7109375" style="0" customWidth="1"/>
    <col min="4" max="4" width="8.7109375" style="0" customWidth="1"/>
    <col min="5" max="5" width="69.7109375" style="0" customWidth="1"/>
    <col min="6" max="6" width="8.7109375" style="0" customWidth="1"/>
    <col min="7" max="7" width="6.7109375" style="0" customWidth="1"/>
    <col min="8" max="8" width="8.7109375" style="0" customWidth="1"/>
    <col min="9" max="9" width="10.7109375" style="0" customWidth="1"/>
    <col min="10" max="10" width="15.7109375" style="0" customWidth="1"/>
    <col min="11" max="11" width="8.7109375" style="0" customWidth="1"/>
    <col min="12" max="12" width="10.7109375" style="0" customWidth="1"/>
    <col min="13" max="16384" width="8.7109375" style="0" customWidth="1"/>
  </cols>
  <sheetData>
    <row r="2" spans="1:6" ht="15">
      <c r="A2" s="1" t="s">
        <v>543</v>
      </c>
      <c r="B2" s="1"/>
      <c r="C2" s="1"/>
      <c r="D2" s="1"/>
      <c r="E2" s="1"/>
      <c r="F2" s="1"/>
    </row>
    <row r="4" spans="1:24" ht="15">
      <c r="A4" s="2"/>
      <c r="B4" s="2"/>
      <c r="C4" s="2"/>
      <c r="D4" s="2"/>
      <c r="E4" s="2"/>
      <c r="F4" s="2"/>
      <c r="G4" s="2"/>
      <c r="H4" s="2"/>
      <c r="I4" s="2"/>
      <c r="J4" s="2"/>
      <c r="K4" s="2"/>
      <c r="L4" s="2"/>
      <c r="M4" s="2"/>
      <c r="N4" s="2"/>
      <c r="O4" s="2"/>
      <c r="P4" s="2"/>
      <c r="Q4" s="2"/>
      <c r="R4" s="2"/>
      <c r="S4" s="2"/>
      <c r="T4" s="2"/>
      <c r="U4" s="2"/>
      <c r="V4" s="2"/>
      <c r="W4" s="2"/>
      <c r="X4" s="2"/>
    </row>
    <row r="6" spans="1:24" ht="15">
      <c r="A6" s="5" t="s">
        <v>287</v>
      </c>
      <c r="C6" s="16" t="s">
        <v>124</v>
      </c>
      <c r="E6" s="16" t="s">
        <v>288</v>
      </c>
      <c r="G6" s="6" t="s">
        <v>289</v>
      </c>
      <c r="H6" s="6"/>
      <c r="J6" s="6" t="s">
        <v>544</v>
      </c>
      <c r="K6" s="6"/>
      <c r="L6" s="6"/>
      <c r="N6" s="6" t="s">
        <v>291</v>
      </c>
      <c r="O6" s="6"/>
      <c r="P6" s="6"/>
      <c r="R6" s="6" t="s">
        <v>292</v>
      </c>
      <c r="S6" s="6"/>
      <c r="T6" s="6"/>
      <c r="V6" s="6" t="s">
        <v>293</v>
      </c>
      <c r="W6" s="6"/>
      <c r="X6" s="6"/>
    </row>
    <row r="7" spans="1:24" ht="15">
      <c r="A7" s="1" t="s">
        <v>545</v>
      </c>
      <c r="B7" s="1"/>
      <c r="C7" s="1"/>
      <c r="D7" s="1"/>
      <c r="E7" s="1"/>
      <c r="F7" s="1"/>
      <c r="G7" s="1"/>
      <c r="H7" s="1"/>
      <c r="I7" s="1"/>
      <c r="J7" s="2"/>
      <c r="K7" s="2"/>
      <c r="N7" s="2"/>
      <c r="O7" s="2"/>
      <c r="P7" s="2"/>
      <c r="R7" s="2"/>
      <c r="S7" s="2"/>
      <c r="T7" s="2"/>
      <c r="V7" s="2"/>
      <c r="W7" s="2"/>
      <c r="X7" s="2"/>
    </row>
    <row r="8" spans="1:24" ht="15">
      <c r="A8" s="1" t="s">
        <v>546</v>
      </c>
      <c r="B8" s="1"/>
      <c r="C8" s="1"/>
      <c r="G8" s="2"/>
      <c r="H8" s="2"/>
      <c r="J8" s="2"/>
      <c r="K8" s="2"/>
      <c r="N8" s="2"/>
      <c r="O8" s="2"/>
      <c r="P8" s="2"/>
      <c r="R8" s="2"/>
      <c r="S8" s="2"/>
      <c r="T8" s="2"/>
      <c r="V8" s="2"/>
      <c r="W8" s="2"/>
      <c r="X8" s="2"/>
    </row>
    <row r="9" spans="1:23" ht="15">
      <c r="A9" t="s">
        <v>547</v>
      </c>
      <c r="C9" s="3" t="s">
        <v>548</v>
      </c>
      <c r="E9" s="3" t="s">
        <v>314</v>
      </c>
      <c r="G9" s="4" t="s">
        <v>360</v>
      </c>
      <c r="J9" s="4" t="s">
        <v>401</v>
      </c>
      <c r="L9" s="14">
        <v>-8</v>
      </c>
      <c r="N9" s="10">
        <v>13583333</v>
      </c>
      <c r="O9" s="10"/>
      <c r="R9" s="10">
        <v>13316337</v>
      </c>
      <c r="S9" s="10"/>
      <c r="V9" s="10">
        <v>13447500</v>
      </c>
      <c r="W9" s="10"/>
    </row>
    <row r="10" spans="1:23" ht="15">
      <c r="A10" t="s">
        <v>549</v>
      </c>
      <c r="C10" s="3" t="s">
        <v>550</v>
      </c>
      <c r="E10" s="3" t="s">
        <v>317</v>
      </c>
      <c r="G10" s="4" t="s">
        <v>345</v>
      </c>
      <c r="J10" s="4" t="s">
        <v>346</v>
      </c>
      <c r="L10" s="14">
        <v>-8</v>
      </c>
      <c r="N10" s="11">
        <v>16363636</v>
      </c>
      <c r="O10" s="11"/>
      <c r="R10" s="11">
        <v>15786257</v>
      </c>
      <c r="S10" s="11"/>
      <c r="V10" s="11">
        <v>16363636</v>
      </c>
      <c r="W10" s="11"/>
    </row>
    <row r="11" spans="1:23" ht="15">
      <c r="A11" t="s">
        <v>549</v>
      </c>
      <c r="C11" s="3" t="s">
        <v>551</v>
      </c>
      <c r="E11" s="3" t="s">
        <v>317</v>
      </c>
      <c r="G11" s="4" t="s">
        <v>9</v>
      </c>
      <c r="J11" s="4" t="s">
        <v>9</v>
      </c>
      <c r="N11" s="11">
        <v>3636364</v>
      </c>
      <c r="O11" s="11"/>
      <c r="R11" s="11">
        <v>3636364</v>
      </c>
      <c r="S11" s="11"/>
      <c r="V11" s="11">
        <v>3636364</v>
      </c>
      <c r="W11" s="11"/>
    </row>
    <row r="12" spans="1:23" ht="15">
      <c r="A12" t="s">
        <v>301</v>
      </c>
      <c r="C12" s="3" t="s">
        <v>302</v>
      </c>
      <c r="E12" s="3" t="s">
        <v>303</v>
      </c>
      <c r="G12" s="4" t="s">
        <v>304</v>
      </c>
      <c r="J12" s="4" t="s">
        <v>9</v>
      </c>
      <c r="N12" s="11">
        <v>7500000</v>
      </c>
      <c r="O12" s="11"/>
      <c r="R12" s="11">
        <v>7305603</v>
      </c>
      <c r="S12" s="11"/>
      <c r="V12" s="11">
        <v>7912500</v>
      </c>
      <c r="W12" s="11"/>
    </row>
    <row r="13" spans="1:23" ht="15">
      <c r="A13" t="s">
        <v>301</v>
      </c>
      <c r="C13" s="3" t="s">
        <v>305</v>
      </c>
      <c r="E13" s="3" t="s">
        <v>303</v>
      </c>
      <c r="G13" s="4" t="s">
        <v>306</v>
      </c>
      <c r="J13" s="4" t="s">
        <v>9</v>
      </c>
      <c r="N13" s="11">
        <v>1000000</v>
      </c>
      <c r="O13" s="11"/>
      <c r="R13" s="11">
        <v>987774</v>
      </c>
      <c r="S13" s="11"/>
      <c r="V13" s="11">
        <v>1045000</v>
      </c>
      <c r="W13" s="11"/>
    </row>
    <row r="14" spans="1:23" ht="15">
      <c r="A14" t="s">
        <v>307</v>
      </c>
      <c r="C14" s="3" t="s">
        <v>552</v>
      </c>
      <c r="E14" s="3" t="s">
        <v>309</v>
      </c>
      <c r="G14" s="4" t="s">
        <v>310</v>
      </c>
      <c r="J14" s="4" t="s">
        <v>311</v>
      </c>
      <c r="L14" s="14">
        <v>-8</v>
      </c>
      <c r="N14" s="11">
        <v>9250000</v>
      </c>
      <c r="O14" s="11"/>
      <c r="R14" s="11">
        <v>8765468</v>
      </c>
      <c r="S14" s="11"/>
      <c r="V14" s="11">
        <v>9296250</v>
      </c>
      <c r="W14" s="11"/>
    </row>
    <row r="15" spans="1:23" ht="15">
      <c r="A15" t="s">
        <v>312</v>
      </c>
      <c r="C15" s="3" t="s">
        <v>313</v>
      </c>
      <c r="E15" s="3" t="s">
        <v>314</v>
      </c>
      <c r="G15" s="4" t="s">
        <v>306</v>
      </c>
      <c r="J15" s="4" t="s">
        <v>9</v>
      </c>
      <c r="N15" s="11">
        <v>10000000</v>
      </c>
      <c r="O15" s="11"/>
      <c r="R15" s="11">
        <v>10000000</v>
      </c>
      <c r="S15" s="11"/>
      <c r="V15" s="11">
        <v>11048000</v>
      </c>
      <c r="W15" s="11"/>
    </row>
    <row r="16" spans="1:23" ht="15">
      <c r="A16" t="s">
        <v>553</v>
      </c>
      <c r="C16" s="3" t="s">
        <v>511</v>
      </c>
      <c r="E16" s="3" t="s">
        <v>512</v>
      </c>
      <c r="G16" s="4" t="s">
        <v>9</v>
      </c>
      <c r="J16" s="4" t="s">
        <v>9</v>
      </c>
      <c r="N16" s="11">
        <v>6666666</v>
      </c>
      <c r="O16" s="11"/>
      <c r="R16" s="11">
        <v>6666666</v>
      </c>
      <c r="S16" s="11"/>
      <c r="V16" s="11">
        <v>6666666</v>
      </c>
      <c r="W16" s="11"/>
    </row>
    <row r="17" spans="1:23" ht="39.75" customHeight="1">
      <c r="A17" t="s">
        <v>554</v>
      </c>
      <c r="C17" s="3" t="s">
        <v>555</v>
      </c>
      <c r="E17" s="3" t="s">
        <v>556</v>
      </c>
      <c r="G17" s="4" t="s">
        <v>318</v>
      </c>
      <c r="J17" s="20" t="s">
        <v>557</v>
      </c>
      <c r="L17" s="21">
        <v>-8</v>
      </c>
      <c r="N17" s="11">
        <v>11905025</v>
      </c>
      <c r="O17" s="11"/>
      <c r="R17" s="11">
        <v>11650744</v>
      </c>
      <c r="S17" s="11"/>
      <c r="V17" s="11">
        <v>11845500</v>
      </c>
      <c r="W17" s="11"/>
    </row>
    <row r="18" spans="1:23" ht="15">
      <c r="A18" t="s">
        <v>322</v>
      </c>
      <c r="C18" s="3" t="s">
        <v>558</v>
      </c>
      <c r="E18" s="3" t="s">
        <v>324</v>
      </c>
      <c r="G18" s="4" t="s">
        <v>559</v>
      </c>
      <c r="J18" s="4" t="s">
        <v>326</v>
      </c>
      <c r="N18" s="11">
        <v>8752500</v>
      </c>
      <c r="O18" s="11"/>
      <c r="R18" s="11">
        <v>8752500</v>
      </c>
      <c r="S18" s="11"/>
      <c r="V18" s="11">
        <v>3894863</v>
      </c>
      <c r="W18" s="11"/>
    </row>
    <row r="19" spans="1:23" ht="15">
      <c r="A19" t="s">
        <v>327</v>
      </c>
      <c r="C19" s="3" t="s">
        <v>328</v>
      </c>
      <c r="E19" s="3" t="s">
        <v>329</v>
      </c>
      <c r="G19" s="4" t="s">
        <v>330</v>
      </c>
      <c r="J19" s="4" t="s">
        <v>331</v>
      </c>
      <c r="L19" s="14">
        <v>-8</v>
      </c>
      <c r="N19" s="11">
        <v>24875000</v>
      </c>
      <c r="O19" s="11"/>
      <c r="R19" s="11">
        <v>24402321</v>
      </c>
      <c r="S19" s="11"/>
      <c r="V19" s="11">
        <v>24875000</v>
      </c>
      <c r="W19" s="11"/>
    </row>
    <row r="20" spans="1:23" ht="15">
      <c r="A20" t="s">
        <v>334</v>
      </c>
      <c r="C20" s="3" t="s">
        <v>335</v>
      </c>
      <c r="E20" s="3" t="s">
        <v>336</v>
      </c>
      <c r="G20" s="4" t="s">
        <v>560</v>
      </c>
      <c r="J20" s="4" t="s">
        <v>326</v>
      </c>
      <c r="N20" s="11">
        <v>9744595</v>
      </c>
      <c r="O20" s="11"/>
      <c r="R20" s="11">
        <v>9744595</v>
      </c>
      <c r="S20" s="11"/>
      <c r="V20" s="11">
        <v>7874850</v>
      </c>
      <c r="W20" s="11"/>
    </row>
    <row r="21" spans="1:23" ht="15">
      <c r="A21" t="s">
        <v>338</v>
      </c>
      <c r="C21" s="3" t="s">
        <v>339</v>
      </c>
      <c r="E21" s="3" t="s">
        <v>340</v>
      </c>
      <c r="G21" s="4" t="s">
        <v>341</v>
      </c>
      <c r="J21" s="4" t="s">
        <v>561</v>
      </c>
      <c r="L21" s="14">
        <v>-8</v>
      </c>
      <c r="N21" s="11">
        <v>19000000</v>
      </c>
      <c r="O21" s="11"/>
      <c r="R21" s="11">
        <v>17866826</v>
      </c>
      <c r="S21" s="11"/>
      <c r="V21" s="11">
        <v>18240000</v>
      </c>
      <c r="W21" s="11"/>
    </row>
    <row r="22" spans="1:23" ht="15">
      <c r="A22" t="s">
        <v>347</v>
      </c>
      <c r="C22" s="3" t="s">
        <v>348</v>
      </c>
      <c r="E22" s="3" t="s">
        <v>349</v>
      </c>
      <c r="G22" s="4" t="s">
        <v>318</v>
      </c>
      <c r="J22" s="4" t="s">
        <v>9</v>
      </c>
      <c r="N22" s="11">
        <v>26052631</v>
      </c>
      <c r="O22" s="11"/>
      <c r="R22" s="11">
        <v>25481512</v>
      </c>
      <c r="S22" s="11"/>
      <c r="V22" s="11">
        <v>26052631</v>
      </c>
      <c r="W22" s="11"/>
    </row>
    <row r="23" spans="1:23" ht="15">
      <c r="A23" t="s">
        <v>562</v>
      </c>
      <c r="C23" s="3" t="s">
        <v>563</v>
      </c>
      <c r="E23" s="3" t="s">
        <v>336</v>
      </c>
      <c r="G23" s="4" t="s">
        <v>564</v>
      </c>
      <c r="J23" s="4" t="s">
        <v>326</v>
      </c>
      <c r="N23" s="11">
        <v>3844931</v>
      </c>
      <c r="O23" s="11"/>
      <c r="R23" s="11">
        <v>3844931</v>
      </c>
      <c r="S23" s="11"/>
      <c r="V23" s="11">
        <v>3345090</v>
      </c>
      <c r="W23" s="11"/>
    </row>
    <row r="24" spans="1:23" ht="15">
      <c r="A24" t="s">
        <v>350</v>
      </c>
      <c r="C24" s="3" t="s">
        <v>351</v>
      </c>
      <c r="E24" s="3" t="s">
        <v>324</v>
      </c>
      <c r="G24" s="4" t="s">
        <v>352</v>
      </c>
      <c r="I24" s="14">
        <v>-6</v>
      </c>
      <c r="J24" s="4" t="s">
        <v>353</v>
      </c>
      <c r="L24" s="14">
        <v>-8</v>
      </c>
      <c r="N24" s="11">
        <v>9829738</v>
      </c>
      <c r="O24" s="11"/>
      <c r="R24" s="11">
        <v>8432037</v>
      </c>
      <c r="S24" s="11"/>
      <c r="V24" s="11">
        <v>6995500</v>
      </c>
      <c r="W24" s="11"/>
    </row>
    <row r="25" spans="1:23" ht="15">
      <c r="A25" t="s">
        <v>361</v>
      </c>
      <c r="C25" s="3" t="s">
        <v>362</v>
      </c>
      <c r="E25" s="3" t="s">
        <v>324</v>
      </c>
      <c r="G25" s="4" t="s">
        <v>363</v>
      </c>
      <c r="J25" s="4" t="s">
        <v>394</v>
      </c>
      <c r="L25" s="14">
        <v>-8</v>
      </c>
      <c r="N25" s="11">
        <v>66801</v>
      </c>
      <c r="O25" s="11"/>
      <c r="R25" s="11">
        <v>66801</v>
      </c>
      <c r="S25" s="11"/>
      <c r="V25" s="11">
        <v>64263</v>
      </c>
      <c r="W25" s="11"/>
    </row>
    <row r="26" spans="1:23" ht="15">
      <c r="A26" t="s">
        <v>364</v>
      </c>
      <c r="C26" s="3" t="s">
        <v>362</v>
      </c>
      <c r="E26" s="3" t="s">
        <v>324</v>
      </c>
      <c r="G26" s="4" t="s">
        <v>9</v>
      </c>
      <c r="J26" s="4" t="s">
        <v>9</v>
      </c>
      <c r="N26" s="11">
        <v>200404</v>
      </c>
      <c r="O26" s="11"/>
      <c r="R26" s="11">
        <v>200404</v>
      </c>
      <c r="S26" s="11"/>
      <c r="V26" s="11">
        <v>192789</v>
      </c>
      <c r="W26" s="11"/>
    </row>
    <row r="27" spans="1:23" ht="15">
      <c r="A27" t="s">
        <v>565</v>
      </c>
      <c r="C27" s="3" t="s">
        <v>566</v>
      </c>
      <c r="E27" s="3" t="s">
        <v>309</v>
      </c>
      <c r="G27" s="4" t="s">
        <v>567</v>
      </c>
      <c r="J27" s="4" t="s">
        <v>568</v>
      </c>
      <c r="L27" s="14">
        <v>-8</v>
      </c>
      <c r="N27" s="11">
        <v>29500000</v>
      </c>
      <c r="O27" s="11"/>
      <c r="R27" s="11">
        <v>28756343</v>
      </c>
      <c r="S27" s="11"/>
      <c r="V27" s="11">
        <v>29702813</v>
      </c>
      <c r="W27" s="11"/>
    </row>
    <row r="28" spans="1:23" ht="39.75" customHeight="1">
      <c r="A28" t="s">
        <v>569</v>
      </c>
      <c r="C28" s="3" t="s">
        <v>344</v>
      </c>
      <c r="E28" s="3" t="s">
        <v>298</v>
      </c>
      <c r="G28" s="4" t="s">
        <v>570</v>
      </c>
      <c r="J28" s="20" t="s">
        <v>571</v>
      </c>
      <c r="L28" s="21">
        <v>-8</v>
      </c>
      <c r="N28" s="11">
        <v>25000000</v>
      </c>
      <c r="O28" s="11"/>
      <c r="R28" s="11">
        <v>21861968</v>
      </c>
      <c r="S28" s="11"/>
      <c r="V28" s="11">
        <v>21861968</v>
      </c>
      <c r="W28" s="11"/>
    </row>
    <row r="29" spans="1:23" ht="15">
      <c r="A29" t="s">
        <v>368</v>
      </c>
      <c r="C29" s="3" t="s">
        <v>369</v>
      </c>
      <c r="E29" s="3" t="s">
        <v>309</v>
      </c>
      <c r="G29" s="4" t="s">
        <v>370</v>
      </c>
      <c r="J29" s="4" t="s">
        <v>9</v>
      </c>
      <c r="N29" s="11">
        <v>4500000</v>
      </c>
      <c r="O29" s="11"/>
      <c r="R29" s="11">
        <v>4381967</v>
      </c>
      <c r="S29" s="11"/>
      <c r="V29" s="11">
        <v>4882500</v>
      </c>
      <c r="W29" s="11"/>
    </row>
    <row r="30" spans="1:23" ht="15">
      <c r="A30" s="5" t="s">
        <v>371</v>
      </c>
      <c r="G30" s="2"/>
      <c r="H30" s="2"/>
      <c r="J30" s="2"/>
      <c r="K30" s="2"/>
      <c r="N30" s="2"/>
      <c r="O30" s="2"/>
      <c r="P30" s="2"/>
      <c r="R30" s="10">
        <v>231907418</v>
      </c>
      <c r="S30" s="10"/>
      <c r="V30" s="10">
        <v>229243683</v>
      </c>
      <c r="W30" s="10"/>
    </row>
  </sheetData>
  <sheetProtection selectLockedCells="1" selectUnlockedCells="1"/>
  <mergeCells count="86">
    <mergeCell ref="A2:F2"/>
    <mergeCell ref="A4:X4"/>
    <mergeCell ref="G6:H6"/>
    <mergeCell ref="J6:L6"/>
    <mergeCell ref="N6:P6"/>
    <mergeCell ref="R6:T6"/>
    <mergeCell ref="V6:X6"/>
    <mergeCell ref="A7:I7"/>
    <mergeCell ref="J7:K7"/>
    <mergeCell ref="N7:P7"/>
    <mergeCell ref="R7:T7"/>
    <mergeCell ref="V7:X7"/>
    <mergeCell ref="A8:C8"/>
    <mergeCell ref="G8:H8"/>
    <mergeCell ref="J8:K8"/>
    <mergeCell ref="N8:P8"/>
    <mergeCell ref="R8:T8"/>
    <mergeCell ref="V8:X8"/>
    <mergeCell ref="N9:O9"/>
    <mergeCell ref="R9:S9"/>
    <mergeCell ref="V9:W9"/>
    <mergeCell ref="N10:O10"/>
    <mergeCell ref="R10:S10"/>
    <mergeCell ref="V10:W10"/>
    <mergeCell ref="N11:O11"/>
    <mergeCell ref="R11:S11"/>
    <mergeCell ref="V11:W11"/>
    <mergeCell ref="N12:O12"/>
    <mergeCell ref="R12:S12"/>
    <mergeCell ref="V12:W12"/>
    <mergeCell ref="N13:O13"/>
    <mergeCell ref="R13:S13"/>
    <mergeCell ref="V13:W13"/>
    <mergeCell ref="N14:O14"/>
    <mergeCell ref="R14:S14"/>
    <mergeCell ref="V14:W14"/>
    <mergeCell ref="N15:O15"/>
    <mergeCell ref="R15:S15"/>
    <mergeCell ref="V15:W15"/>
    <mergeCell ref="N16:O16"/>
    <mergeCell ref="R16:S16"/>
    <mergeCell ref="V16:W16"/>
    <mergeCell ref="N17:O17"/>
    <mergeCell ref="R17:S17"/>
    <mergeCell ref="V17:W17"/>
    <mergeCell ref="N18:O18"/>
    <mergeCell ref="R18:S18"/>
    <mergeCell ref="V18:W18"/>
    <mergeCell ref="N19:O19"/>
    <mergeCell ref="R19:S19"/>
    <mergeCell ref="V19:W19"/>
    <mergeCell ref="N20:O20"/>
    <mergeCell ref="R20:S20"/>
    <mergeCell ref="V20:W20"/>
    <mergeCell ref="N21:O21"/>
    <mergeCell ref="R21:S21"/>
    <mergeCell ref="V21:W21"/>
    <mergeCell ref="N22:O22"/>
    <mergeCell ref="R22:S22"/>
    <mergeCell ref="V22:W22"/>
    <mergeCell ref="N23:O23"/>
    <mergeCell ref="R23:S23"/>
    <mergeCell ref="V23:W23"/>
    <mergeCell ref="N24:O24"/>
    <mergeCell ref="R24:S24"/>
    <mergeCell ref="V24:W24"/>
    <mergeCell ref="N25:O25"/>
    <mergeCell ref="R25:S25"/>
    <mergeCell ref="V25:W25"/>
    <mergeCell ref="N26:O26"/>
    <mergeCell ref="R26:S26"/>
    <mergeCell ref="V26:W26"/>
    <mergeCell ref="N27:O27"/>
    <mergeCell ref="R27:S27"/>
    <mergeCell ref="V27:W27"/>
    <mergeCell ref="N28:O28"/>
    <mergeCell ref="R28:S28"/>
    <mergeCell ref="V28:W28"/>
    <mergeCell ref="N29:O29"/>
    <mergeCell ref="R29:S29"/>
    <mergeCell ref="V29:W29"/>
    <mergeCell ref="G30:H30"/>
    <mergeCell ref="J30:K30"/>
    <mergeCell ref="N30:P30"/>
    <mergeCell ref="R30:S30"/>
    <mergeCell ref="V30:W30"/>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P7"/>
  <sheetViews>
    <sheetView workbookViewId="0" topLeftCell="A1">
      <selection activeCell="A1" sqref="A1"/>
    </sheetView>
  </sheetViews>
  <sheetFormatPr defaultColWidth="8.00390625" defaultRowHeight="15"/>
  <cols>
    <col min="1" max="1" width="48.7109375" style="0" customWidth="1"/>
    <col min="2" max="2" width="8.7109375" style="0" customWidth="1"/>
    <col min="3" max="3" width="5.7109375" style="0" customWidth="1"/>
    <col min="4" max="4" width="2.7109375" style="0" customWidth="1"/>
    <col min="5" max="5" width="8.7109375" style="0" customWidth="1"/>
    <col min="6" max="6" width="5.7109375" style="0" customWidth="1"/>
    <col min="7" max="7" width="2.7109375" style="0" customWidth="1"/>
    <col min="8" max="8" width="8.7109375" style="0" customWidth="1"/>
    <col min="9" max="9" width="4.7109375" style="0" customWidth="1"/>
    <col min="10" max="10" width="2.7109375" style="0" customWidth="1"/>
    <col min="11" max="11" width="8.7109375" style="0" customWidth="1"/>
    <col min="12" max="12" width="4.7109375" style="0" customWidth="1"/>
    <col min="13" max="14" width="8.7109375" style="0" customWidth="1"/>
    <col min="15" max="15" width="5.7109375" style="0" customWidth="1"/>
    <col min="16" max="16384" width="8.7109375" style="0" customWidth="1"/>
  </cols>
  <sheetData>
    <row r="2" spans="1:6" ht="15">
      <c r="A2" s="1" t="s">
        <v>4</v>
      </c>
      <c r="B2" s="1"/>
      <c r="C2" s="1"/>
      <c r="D2" s="1"/>
      <c r="E2" s="1"/>
      <c r="F2" s="1"/>
    </row>
    <row r="4" spans="1:16" ht="15">
      <c r="A4" s="2"/>
      <c r="B4" s="2"/>
      <c r="C4" s="2"/>
      <c r="D4" s="2"/>
      <c r="E4" s="2"/>
      <c r="F4" s="2"/>
      <c r="G4" s="2"/>
      <c r="H4" s="2"/>
      <c r="I4" s="2"/>
      <c r="J4" s="2"/>
      <c r="K4" s="2"/>
      <c r="L4" s="2"/>
      <c r="M4" s="2"/>
      <c r="N4" s="2"/>
      <c r="O4" s="2"/>
      <c r="P4" s="2"/>
    </row>
    <row r="6" spans="1:15" ht="15">
      <c r="A6" t="s">
        <v>5</v>
      </c>
      <c r="C6" s="4" t="s">
        <v>6</v>
      </c>
      <c r="D6" t="s">
        <v>7</v>
      </c>
      <c r="F6" s="4" t="s">
        <v>8</v>
      </c>
      <c r="G6" t="s">
        <v>7</v>
      </c>
      <c r="I6" s="4" t="s">
        <v>9</v>
      </c>
      <c r="L6" s="4" t="s">
        <v>10</v>
      </c>
      <c r="O6" s="4" t="s">
        <v>11</v>
      </c>
    </row>
    <row r="7" spans="1:15" ht="15">
      <c r="A7" t="s">
        <v>12</v>
      </c>
      <c r="C7" s="4" t="s">
        <v>13</v>
      </c>
      <c r="D7" t="s">
        <v>7</v>
      </c>
      <c r="F7" s="4" t="s">
        <v>14</v>
      </c>
      <c r="G7" t="s">
        <v>7</v>
      </c>
      <c r="I7" s="4" t="s">
        <v>15</v>
      </c>
      <c r="J7" t="s">
        <v>7</v>
      </c>
      <c r="L7" s="4" t="s">
        <v>16</v>
      </c>
      <c r="O7" s="4" t="s">
        <v>17</v>
      </c>
    </row>
  </sheetData>
  <sheetProtection selectLockedCells="1" selectUnlockedCells="1"/>
  <mergeCells count="2">
    <mergeCell ref="A2:F2"/>
    <mergeCell ref="A4:P4"/>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X22"/>
  <sheetViews>
    <sheetView workbookViewId="0" topLeftCell="A1">
      <selection activeCell="A1" sqref="A1"/>
    </sheetView>
  </sheetViews>
  <sheetFormatPr defaultColWidth="8.00390625" defaultRowHeight="15"/>
  <cols>
    <col min="1" max="1" width="46.7109375" style="0" customWidth="1"/>
    <col min="2" max="2" width="8.7109375" style="0" customWidth="1"/>
    <col min="3" max="3" width="10.7109375" style="0" customWidth="1"/>
    <col min="4" max="4" width="8.7109375" style="0" customWidth="1"/>
    <col min="5" max="5" width="35.7109375" style="0" customWidth="1"/>
    <col min="6" max="6" width="8.7109375" style="0" customWidth="1"/>
    <col min="7" max="7" width="6.7109375" style="0" customWidth="1"/>
    <col min="8" max="8" width="8.7109375" style="0" customWidth="1"/>
    <col min="9" max="9" width="10.7109375" style="0" customWidth="1"/>
    <col min="10" max="10" width="8.7109375" style="0" customWidth="1"/>
    <col min="11" max="11" width="5.7109375" style="0" customWidth="1"/>
    <col min="12" max="12" width="8.7109375" style="0" customWidth="1"/>
    <col min="13" max="13" width="10.7109375" style="0" customWidth="1"/>
    <col min="14" max="14" width="8.7109375" style="0" customWidth="1"/>
    <col min="15" max="15" width="10.7109375" style="0" customWidth="1"/>
    <col min="16" max="16384" width="8.7109375" style="0" customWidth="1"/>
  </cols>
  <sheetData>
    <row r="2" spans="1:6" ht="15">
      <c r="A2" s="1" t="s">
        <v>572</v>
      </c>
      <c r="B2" s="1"/>
      <c r="C2" s="1"/>
      <c r="D2" s="1"/>
      <c r="E2" s="1"/>
      <c r="F2" s="1"/>
    </row>
    <row r="4" spans="1:24" ht="15">
      <c r="A4" s="2"/>
      <c r="B4" s="2"/>
      <c r="C4" s="2"/>
      <c r="D4" s="2"/>
      <c r="E4" s="2"/>
      <c r="F4" s="2"/>
      <c r="G4" s="2"/>
      <c r="H4" s="2"/>
      <c r="I4" s="2"/>
      <c r="J4" s="2"/>
      <c r="K4" s="2"/>
      <c r="L4" s="2"/>
      <c r="M4" s="2"/>
      <c r="N4" s="2"/>
      <c r="O4" s="2"/>
      <c r="P4" s="2"/>
      <c r="Q4" s="2"/>
      <c r="R4" s="2"/>
      <c r="S4" s="2"/>
      <c r="T4" s="2"/>
      <c r="U4" s="2"/>
      <c r="V4" s="2"/>
      <c r="W4" s="2"/>
      <c r="X4" s="2"/>
    </row>
    <row r="6" spans="1:24" ht="15">
      <c r="A6" s="5" t="s">
        <v>287</v>
      </c>
      <c r="C6" s="16" t="s">
        <v>124</v>
      </c>
      <c r="E6" s="16" t="s">
        <v>288</v>
      </c>
      <c r="G6" s="6" t="s">
        <v>289</v>
      </c>
      <c r="H6" s="6"/>
      <c r="K6" s="6" t="s">
        <v>544</v>
      </c>
      <c r="L6" s="6"/>
      <c r="M6" s="6"/>
      <c r="O6" s="6" t="s">
        <v>291</v>
      </c>
      <c r="P6" s="6"/>
      <c r="R6" s="6" t="s">
        <v>292</v>
      </c>
      <c r="S6" s="6"/>
      <c r="T6" s="6"/>
      <c r="V6" s="6" t="s">
        <v>293</v>
      </c>
      <c r="W6" s="6"/>
      <c r="X6" s="6"/>
    </row>
    <row r="7" spans="1:24" ht="15">
      <c r="A7" s="1" t="s">
        <v>573</v>
      </c>
      <c r="B7" s="1"/>
      <c r="C7" s="1"/>
      <c r="G7" s="2"/>
      <c r="H7" s="2"/>
      <c r="K7" s="2"/>
      <c r="L7" s="2"/>
      <c r="O7" s="2"/>
      <c r="P7" s="2"/>
      <c r="R7" s="2"/>
      <c r="S7" s="2"/>
      <c r="T7" s="2"/>
      <c r="V7" s="2"/>
      <c r="W7" s="2"/>
      <c r="X7" s="2"/>
    </row>
    <row r="8" spans="1:23" ht="15">
      <c r="A8" t="s">
        <v>375</v>
      </c>
      <c r="C8" s="3" t="s">
        <v>376</v>
      </c>
      <c r="E8" s="3" t="s">
        <v>377</v>
      </c>
      <c r="G8" s="4" t="s">
        <v>574</v>
      </c>
      <c r="K8" s="4" t="s">
        <v>358</v>
      </c>
      <c r="O8" s="9">
        <v>13600000</v>
      </c>
      <c r="R8" s="10">
        <v>13216845</v>
      </c>
      <c r="S8" s="10"/>
      <c r="V8" s="10">
        <v>11696000</v>
      </c>
      <c r="W8" s="10"/>
    </row>
    <row r="9" spans="1:23" ht="15">
      <c r="A9" t="s">
        <v>375</v>
      </c>
      <c r="C9" s="3" t="s">
        <v>376</v>
      </c>
      <c r="E9" s="3" t="s">
        <v>377</v>
      </c>
      <c r="G9" s="4" t="s">
        <v>575</v>
      </c>
      <c r="K9" s="4" t="s">
        <v>380</v>
      </c>
      <c r="O9" s="9">
        <v>12000000</v>
      </c>
      <c r="R9" s="11">
        <v>11776589</v>
      </c>
      <c r="S9" s="11"/>
      <c r="V9" s="11">
        <v>10410000</v>
      </c>
      <c r="W9" s="11"/>
    </row>
    <row r="10" spans="1:23" ht="15">
      <c r="A10" t="s">
        <v>515</v>
      </c>
      <c r="C10" s="3" t="s">
        <v>516</v>
      </c>
      <c r="E10" s="3" t="s">
        <v>512</v>
      </c>
      <c r="G10" s="4" t="s">
        <v>473</v>
      </c>
      <c r="K10" s="4" t="s">
        <v>358</v>
      </c>
      <c r="M10" s="14">
        <v>-8</v>
      </c>
      <c r="O10" s="9">
        <v>6237317</v>
      </c>
      <c r="R10" s="11">
        <v>6237317</v>
      </c>
      <c r="S10" s="11"/>
      <c r="V10" s="11">
        <v>5950400</v>
      </c>
      <c r="W10" s="11"/>
    </row>
    <row r="11" spans="1:23" ht="15">
      <c r="A11" t="s">
        <v>576</v>
      </c>
      <c r="C11" s="3" t="s">
        <v>577</v>
      </c>
      <c r="E11" s="3" t="s">
        <v>298</v>
      </c>
      <c r="G11" s="4" t="s">
        <v>578</v>
      </c>
      <c r="K11" s="4" t="s">
        <v>397</v>
      </c>
      <c r="O11" s="9">
        <v>12000000</v>
      </c>
      <c r="R11" s="11">
        <v>11958469</v>
      </c>
      <c r="S11" s="11"/>
      <c r="V11" s="11">
        <v>11940000</v>
      </c>
      <c r="W11" s="11"/>
    </row>
    <row r="12" spans="1:23" ht="15">
      <c r="A12" t="s">
        <v>388</v>
      </c>
      <c r="C12" s="3" t="s">
        <v>389</v>
      </c>
      <c r="E12" s="3" t="s">
        <v>390</v>
      </c>
      <c r="G12" s="4" t="s">
        <v>360</v>
      </c>
      <c r="I12" s="14">
        <v>-6</v>
      </c>
      <c r="K12" s="4" t="s">
        <v>380</v>
      </c>
      <c r="M12" s="14">
        <v>-8</v>
      </c>
      <c r="O12" s="9">
        <v>2570357</v>
      </c>
      <c r="R12" s="11">
        <v>2570357</v>
      </c>
      <c r="S12" s="11"/>
      <c r="V12" s="11">
        <v>2594775</v>
      </c>
      <c r="W12" s="11"/>
    </row>
    <row r="13" spans="1:23" ht="15">
      <c r="A13" t="s">
        <v>579</v>
      </c>
      <c r="C13" s="3" t="s">
        <v>580</v>
      </c>
      <c r="E13" s="3" t="s">
        <v>309</v>
      </c>
      <c r="G13" s="4" t="s">
        <v>306</v>
      </c>
      <c r="K13" s="4" t="s">
        <v>9</v>
      </c>
      <c r="O13" s="9">
        <v>5000000</v>
      </c>
      <c r="R13" s="11">
        <v>4825762</v>
      </c>
      <c r="S13" s="11"/>
      <c r="V13" s="11">
        <v>4475000</v>
      </c>
      <c r="W13" s="11"/>
    </row>
    <row r="14" spans="1:23" ht="15">
      <c r="A14" t="s">
        <v>391</v>
      </c>
      <c r="C14" s="3" t="s">
        <v>392</v>
      </c>
      <c r="E14" s="3" t="s">
        <v>324</v>
      </c>
      <c r="G14" s="4" t="s">
        <v>393</v>
      </c>
      <c r="K14" s="4" t="s">
        <v>394</v>
      </c>
      <c r="M14" s="14">
        <v>-8</v>
      </c>
      <c r="O14" s="9">
        <v>3219319</v>
      </c>
      <c r="R14" s="11">
        <v>3219319</v>
      </c>
      <c r="S14" s="11"/>
      <c r="V14" s="11">
        <v>2675254</v>
      </c>
      <c r="W14" s="11"/>
    </row>
    <row r="15" spans="1:23" ht="15">
      <c r="A15" t="s">
        <v>395</v>
      </c>
      <c r="C15" s="3" t="s">
        <v>396</v>
      </c>
      <c r="E15" s="3" t="s">
        <v>324</v>
      </c>
      <c r="G15" s="4" t="s">
        <v>306</v>
      </c>
      <c r="I15" s="14">
        <v>-6</v>
      </c>
      <c r="K15" s="4" t="s">
        <v>581</v>
      </c>
      <c r="M15" s="14">
        <v>-8</v>
      </c>
      <c r="O15" s="9">
        <v>1773703</v>
      </c>
      <c r="R15" s="11">
        <v>1773703</v>
      </c>
      <c r="S15" s="11"/>
      <c r="V15" s="11">
        <v>1349788</v>
      </c>
      <c r="W15" s="11"/>
    </row>
    <row r="16" spans="1:23" ht="15">
      <c r="A16" t="s">
        <v>402</v>
      </c>
      <c r="C16" s="3" t="s">
        <v>403</v>
      </c>
      <c r="E16" s="3" t="s">
        <v>404</v>
      </c>
      <c r="G16" s="4" t="s">
        <v>405</v>
      </c>
      <c r="K16" s="4" t="s">
        <v>9</v>
      </c>
      <c r="O16" s="9">
        <v>10000000</v>
      </c>
      <c r="R16" s="11">
        <v>10000000</v>
      </c>
      <c r="S16" s="11"/>
      <c r="V16" s="11">
        <v>10600000</v>
      </c>
      <c r="W16" s="11"/>
    </row>
    <row r="17" spans="1:23" ht="15">
      <c r="A17" t="s">
        <v>582</v>
      </c>
      <c r="C17" s="3" t="s">
        <v>583</v>
      </c>
      <c r="E17" s="3" t="s">
        <v>584</v>
      </c>
      <c r="G17" s="4" t="s">
        <v>585</v>
      </c>
      <c r="K17" s="4" t="s">
        <v>586</v>
      </c>
      <c r="O17" s="9">
        <v>10000000</v>
      </c>
      <c r="R17" s="11">
        <v>9950907</v>
      </c>
      <c r="S17" s="11"/>
      <c r="V17" s="11">
        <v>9325000</v>
      </c>
      <c r="W17" s="11"/>
    </row>
    <row r="18" spans="1:23" ht="15">
      <c r="A18" t="s">
        <v>582</v>
      </c>
      <c r="C18" s="3" t="s">
        <v>587</v>
      </c>
      <c r="E18" s="3" t="s">
        <v>584</v>
      </c>
      <c r="G18" s="4" t="s">
        <v>385</v>
      </c>
      <c r="K18" s="4" t="s">
        <v>9</v>
      </c>
      <c r="O18" s="9">
        <v>19000000</v>
      </c>
      <c r="R18" s="11">
        <v>17039991</v>
      </c>
      <c r="S18" s="11"/>
      <c r="V18" s="11">
        <v>19118750</v>
      </c>
      <c r="W18" s="11"/>
    </row>
    <row r="19" spans="1:23" ht="39.75" customHeight="1">
      <c r="A19" t="s">
        <v>409</v>
      </c>
      <c r="C19" s="3" t="s">
        <v>410</v>
      </c>
      <c r="E19" s="22" t="s">
        <v>588</v>
      </c>
      <c r="G19" s="4" t="s">
        <v>589</v>
      </c>
      <c r="I19" s="14">
        <v>-6</v>
      </c>
      <c r="K19" s="4" t="s">
        <v>413</v>
      </c>
      <c r="O19" s="9">
        <v>21500000</v>
      </c>
      <c r="R19" s="11">
        <v>19211412</v>
      </c>
      <c r="S19" s="11"/>
      <c r="V19" s="11">
        <v>19887500</v>
      </c>
      <c r="W19" s="11"/>
    </row>
    <row r="20" spans="1:23" ht="15">
      <c r="A20" t="s">
        <v>590</v>
      </c>
      <c r="C20" s="3" t="s">
        <v>392</v>
      </c>
      <c r="E20" s="3" t="s">
        <v>591</v>
      </c>
      <c r="G20" s="4" t="s">
        <v>592</v>
      </c>
      <c r="I20" s="14">
        <v>-6</v>
      </c>
      <c r="K20" s="4" t="s">
        <v>380</v>
      </c>
      <c r="O20" s="9">
        <v>22500000</v>
      </c>
      <c r="R20" s="11">
        <v>22490129</v>
      </c>
      <c r="S20" s="11"/>
      <c r="V20" s="11">
        <v>22500000</v>
      </c>
      <c r="W20" s="11"/>
    </row>
    <row r="21" spans="1:23" ht="15">
      <c r="A21" t="s">
        <v>414</v>
      </c>
      <c r="C21" s="3" t="s">
        <v>410</v>
      </c>
      <c r="E21" s="3" t="s">
        <v>415</v>
      </c>
      <c r="G21" s="4" t="s">
        <v>593</v>
      </c>
      <c r="I21" s="14">
        <v>-6</v>
      </c>
      <c r="K21" s="4" t="s">
        <v>358</v>
      </c>
      <c r="O21" s="9">
        <v>17811488</v>
      </c>
      <c r="R21" s="11">
        <v>17341134</v>
      </c>
      <c r="S21" s="11"/>
      <c r="V21" s="11">
        <v>16564684</v>
      </c>
      <c r="W21" s="11"/>
    </row>
    <row r="22" spans="1:23" ht="15">
      <c r="A22" s="1" t="s">
        <v>417</v>
      </c>
      <c r="B22" s="1"/>
      <c r="C22" s="1"/>
      <c r="G22" s="2"/>
      <c r="H22" s="2"/>
      <c r="K22" s="2"/>
      <c r="L22" s="2"/>
      <c r="O22" s="2"/>
      <c r="P22" s="2"/>
      <c r="R22" s="10">
        <v>151611934</v>
      </c>
      <c r="S22" s="10"/>
      <c r="V22" s="10">
        <v>149087151</v>
      </c>
      <c r="W22" s="10"/>
    </row>
  </sheetData>
  <sheetProtection selectLockedCells="1" selectUnlockedCells="1"/>
  <mergeCells count="47">
    <mergeCell ref="A2:F2"/>
    <mergeCell ref="A4:X4"/>
    <mergeCell ref="G6:H6"/>
    <mergeCell ref="K6:M6"/>
    <mergeCell ref="O6:P6"/>
    <mergeCell ref="R6:T6"/>
    <mergeCell ref="V6:X6"/>
    <mergeCell ref="A7:C7"/>
    <mergeCell ref="G7:H7"/>
    <mergeCell ref="K7:L7"/>
    <mergeCell ref="O7:P7"/>
    <mergeCell ref="R7:T7"/>
    <mergeCell ref="V7:X7"/>
    <mergeCell ref="R8:S8"/>
    <mergeCell ref="V8:W8"/>
    <mergeCell ref="R9:S9"/>
    <mergeCell ref="V9:W9"/>
    <mergeCell ref="R10:S10"/>
    <mergeCell ref="V10:W10"/>
    <mergeCell ref="R11:S11"/>
    <mergeCell ref="V11:W11"/>
    <mergeCell ref="R12:S12"/>
    <mergeCell ref="V12:W12"/>
    <mergeCell ref="R13:S13"/>
    <mergeCell ref="V13:W13"/>
    <mergeCell ref="R14:S14"/>
    <mergeCell ref="V14:W14"/>
    <mergeCell ref="R15:S15"/>
    <mergeCell ref="V15:W15"/>
    <mergeCell ref="R16:S16"/>
    <mergeCell ref="V16:W16"/>
    <mergeCell ref="R17:S17"/>
    <mergeCell ref="V17:W17"/>
    <mergeCell ref="R18:S18"/>
    <mergeCell ref="V18:W18"/>
    <mergeCell ref="R19:S19"/>
    <mergeCell ref="V19:W19"/>
    <mergeCell ref="R20:S20"/>
    <mergeCell ref="V20:W20"/>
    <mergeCell ref="R21:S21"/>
    <mergeCell ref="V21:W21"/>
    <mergeCell ref="A22:C22"/>
    <mergeCell ref="G22:H22"/>
    <mergeCell ref="K22:L22"/>
    <mergeCell ref="O22:P22"/>
    <mergeCell ref="R22:S22"/>
    <mergeCell ref="V22:W22"/>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W22"/>
  <sheetViews>
    <sheetView workbookViewId="0" topLeftCell="A1">
      <selection activeCell="A1" sqref="A1"/>
    </sheetView>
  </sheetViews>
  <sheetFormatPr defaultColWidth="8.00390625" defaultRowHeight="15"/>
  <cols>
    <col min="1" max="1" width="43.7109375" style="0" customWidth="1"/>
    <col min="2" max="2" width="8.7109375" style="0" customWidth="1"/>
    <col min="3" max="3" width="10.7109375" style="0" customWidth="1"/>
    <col min="4" max="4" width="8.7109375" style="0" customWidth="1"/>
    <col min="5" max="5" width="69.7109375" style="0" customWidth="1"/>
    <col min="6" max="6" width="8.7109375" style="0" customWidth="1"/>
    <col min="7" max="7" width="6.7109375" style="0" customWidth="1"/>
    <col min="8" max="8" width="8.7109375" style="0" customWidth="1"/>
    <col min="9" max="9" width="10.7109375" style="0" customWidth="1"/>
    <col min="10" max="10" width="8.7109375" style="0" customWidth="1"/>
    <col min="11" max="11" width="1.7109375" style="0" customWidth="1"/>
    <col min="12" max="13" width="8.7109375" style="0" customWidth="1"/>
    <col min="14" max="14" width="10.7109375" style="0" customWidth="1"/>
    <col min="15" max="16384" width="8.7109375" style="0" customWidth="1"/>
  </cols>
  <sheetData>
    <row r="2" spans="1:6" ht="15">
      <c r="A2" s="1" t="s">
        <v>572</v>
      </c>
      <c r="B2" s="1"/>
      <c r="C2" s="1"/>
      <c r="D2" s="1"/>
      <c r="E2" s="1"/>
      <c r="F2" s="1"/>
    </row>
    <row r="4" spans="1:23" ht="15">
      <c r="A4" s="2"/>
      <c r="B4" s="2"/>
      <c r="C4" s="2"/>
      <c r="D4" s="2"/>
      <c r="E4" s="2"/>
      <c r="F4" s="2"/>
      <c r="G4" s="2"/>
      <c r="H4" s="2"/>
      <c r="I4" s="2"/>
      <c r="J4" s="2"/>
      <c r="K4" s="2"/>
      <c r="L4" s="2"/>
      <c r="M4" s="2"/>
      <c r="N4" s="2"/>
      <c r="O4" s="2"/>
      <c r="P4" s="2"/>
      <c r="Q4" s="2"/>
      <c r="R4" s="2"/>
      <c r="S4" s="2"/>
      <c r="T4" s="2"/>
      <c r="U4" s="2"/>
      <c r="V4" s="2"/>
      <c r="W4" s="2"/>
    </row>
    <row r="6" spans="1:23" ht="15">
      <c r="A6" s="5" t="s">
        <v>287</v>
      </c>
      <c r="C6" s="16" t="s">
        <v>124</v>
      </c>
      <c r="E6" s="16" t="s">
        <v>288</v>
      </c>
      <c r="G6" s="6" t="s">
        <v>289</v>
      </c>
      <c r="H6" s="6"/>
      <c r="K6" s="6" t="s">
        <v>544</v>
      </c>
      <c r="L6" s="6"/>
      <c r="N6" s="6" t="s">
        <v>291</v>
      </c>
      <c r="O6" s="6"/>
      <c r="Q6" s="6" t="s">
        <v>292</v>
      </c>
      <c r="R6" s="6"/>
      <c r="S6" s="6"/>
      <c r="U6" s="6" t="s">
        <v>293</v>
      </c>
      <c r="V6" s="6"/>
      <c r="W6" s="6"/>
    </row>
    <row r="7" spans="1:23" ht="15">
      <c r="A7" s="1" t="s">
        <v>594</v>
      </c>
      <c r="B7" s="1"/>
      <c r="C7" s="1"/>
      <c r="D7" s="1"/>
      <c r="E7" s="1"/>
      <c r="G7" s="2"/>
      <c r="H7" s="2"/>
      <c r="K7" s="2"/>
      <c r="L7" s="2"/>
      <c r="N7" s="2"/>
      <c r="O7" s="2"/>
      <c r="Q7" s="2"/>
      <c r="R7" s="2"/>
      <c r="S7" s="2"/>
      <c r="U7" s="2"/>
      <c r="V7" s="2"/>
      <c r="W7" s="2"/>
    </row>
    <row r="8" spans="1:22" ht="15">
      <c r="A8" t="s">
        <v>595</v>
      </c>
      <c r="C8" s="3" t="s">
        <v>420</v>
      </c>
      <c r="E8" s="3" t="s">
        <v>321</v>
      </c>
      <c r="G8" s="4" t="s">
        <v>304</v>
      </c>
      <c r="K8" s="4" t="s">
        <v>9</v>
      </c>
      <c r="M8" s="4"/>
      <c r="N8" s="9">
        <v>10000000</v>
      </c>
      <c r="Q8" s="10">
        <v>9855000</v>
      </c>
      <c r="R8" s="10"/>
      <c r="U8" s="10">
        <v>9855000</v>
      </c>
      <c r="V8" s="10"/>
    </row>
    <row r="9" spans="1:22" ht="15">
      <c r="A9" t="s">
        <v>421</v>
      </c>
      <c r="C9" s="3" t="s">
        <v>422</v>
      </c>
      <c r="E9" s="3" t="s">
        <v>423</v>
      </c>
      <c r="G9" s="4" t="s">
        <v>424</v>
      </c>
      <c r="K9" s="4" t="s">
        <v>9</v>
      </c>
      <c r="M9" s="4"/>
      <c r="N9" s="9">
        <v>18885000</v>
      </c>
      <c r="Q9" s="11">
        <v>18380337</v>
      </c>
      <c r="R9" s="11"/>
      <c r="U9" s="11">
        <v>18696150</v>
      </c>
      <c r="V9" s="11"/>
    </row>
    <row r="10" spans="1:22" ht="15">
      <c r="A10" t="s">
        <v>425</v>
      </c>
      <c r="C10" s="3" t="s">
        <v>426</v>
      </c>
      <c r="E10" s="3" t="s">
        <v>427</v>
      </c>
      <c r="G10" s="4" t="s">
        <v>428</v>
      </c>
      <c r="I10" s="14">
        <v>-6</v>
      </c>
      <c r="K10" s="4" t="s">
        <v>9</v>
      </c>
      <c r="M10" s="4"/>
      <c r="N10" s="9">
        <v>8109468</v>
      </c>
      <c r="Q10" s="11">
        <v>7973429</v>
      </c>
      <c r="R10" s="11"/>
      <c r="U10" s="11">
        <v>8170289</v>
      </c>
      <c r="V10" s="11"/>
    </row>
    <row r="11" spans="1:22" ht="15">
      <c r="A11" t="s">
        <v>596</v>
      </c>
      <c r="C11" s="3" t="s">
        <v>597</v>
      </c>
      <c r="E11" s="3" t="s">
        <v>447</v>
      </c>
      <c r="G11" s="4" t="s">
        <v>299</v>
      </c>
      <c r="I11" s="14">
        <v>-6</v>
      </c>
      <c r="K11" s="4" t="s">
        <v>9</v>
      </c>
      <c r="M11" s="4"/>
      <c r="N11" s="9">
        <v>20720892</v>
      </c>
      <c r="Q11" s="11">
        <v>20359932</v>
      </c>
      <c r="R11" s="11"/>
      <c r="U11" s="11">
        <v>21425401</v>
      </c>
      <c r="V11" s="11"/>
    </row>
    <row r="12" spans="1:22" ht="15">
      <c r="A12" t="s">
        <v>598</v>
      </c>
      <c r="C12" s="3" t="s">
        <v>599</v>
      </c>
      <c r="E12" s="3" t="s">
        <v>336</v>
      </c>
      <c r="G12" s="4" t="s">
        <v>385</v>
      </c>
      <c r="K12" s="4" t="s">
        <v>9</v>
      </c>
      <c r="M12" s="4"/>
      <c r="N12" s="9">
        <v>25000000</v>
      </c>
      <c r="Q12" s="11">
        <v>24379843</v>
      </c>
      <c r="R12" s="11"/>
      <c r="U12" s="11">
        <v>25625000</v>
      </c>
      <c r="V12" s="11"/>
    </row>
    <row r="13" spans="1:22" ht="15">
      <c r="A13" t="s">
        <v>600</v>
      </c>
      <c r="C13" s="3" t="s">
        <v>601</v>
      </c>
      <c r="E13" s="3" t="s">
        <v>427</v>
      </c>
      <c r="G13" s="4" t="s">
        <v>435</v>
      </c>
      <c r="I13" s="14">
        <v>-6</v>
      </c>
      <c r="K13" s="4" t="s">
        <v>9</v>
      </c>
      <c r="M13" s="4"/>
      <c r="N13" s="9">
        <v>23283292</v>
      </c>
      <c r="Q13" s="11">
        <v>22970124</v>
      </c>
      <c r="R13" s="11"/>
      <c r="U13" s="11">
        <v>23283292</v>
      </c>
      <c r="V13" s="11"/>
    </row>
    <row r="14" spans="1:22" ht="15">
      <c r="A14" t="s">
        <v>438</v>
      </c>
      <c r="C14" s="3" t="s">
        <v>437</v>
      </c>
      <c r="E14" s="3" t="s">
        <v>349</v>
      </c>
      <c r="G14" s="4" t="s">
        <v>345</v>
      </c>
      <c r="I14" s="14">
        <v>-6</v>
      </c>
      <c r="K14" s="4" t="s">
        <v>9</v>
      </c>
      <c r="M14" s="4"/>
      <c r="N14" s="9">
        <v>3947368</v>
      </c>
      <c r="Q14" s="11">
        <v>3194611</v>
      </c>
      <c r="R14" s="11"/>
      <c r="U14" s="11">
        <v>3592105</v>
      </c>
      <c r="V14" s="11"/>
    </row>
    <row r="15" spans="1:22" ht="15">
      <c r="A15" t="s">
        <v>445</v>
      </c>
      <c r="C15" s="3" t="s">
        <v>602</v>
      </c>
      <c r="E15" s="3" t="s">
        <v>447</v>
      </c>
      <c r="G15" s="4" t="s">
        <v>448</v>
      </c>
      <c r="I15" s="14">
        <v>-6</v>
      </c>
      <c r="K15" s="4" t="s">
        <v>9</v>
      </c>
      <c r="M15" s="4"/>
      <c r="N15" s="9">
        <v>19000000</v>
      </c>
      <c r="Q15" s="11">
        <v>18430000</v>
      </c>
      <c r="R15" s="11"/>
      <c r="U15" s="11">
        <v>18430000</v>
      </c>
      <c r="V15" s="11"/>
    </row>
    <row r="16" spans="1:22" ht="15">
      <c r="A16" t="s">
        <v>402</v>
      </c>
      <c r="C16" s="3" t="s">
        <v>603</v>
      </c>
      <c r="E16" s="3" t="s">
        <v>404</v>
      </c>
      <c r="G16" s="4" t="s">
        <v>310</v>
      </c>
      <c r="I16" s="14">
        <v>-6</v>
      </c>
      <c r="K16" s="4" t="s">
        <v>9</v>
      </c>
      <c r="M16" s="4"/>
      <c r="N16" s="9">
        <v>10000000</v>
      </c>
      <c r="Q16" s="11">
        <v>9055731</v>
      </c>
      <c r="R16" s="11"/>
      <c r="U16" s="11">
        <v>7900000</v>
      </c>
      <c r="V16" s="11"/>
    </row>
    <row r="17" spans="1:22" ht="15">
      <c r="A17" t="s">
        <v>456</v>
      </c>
      <c r="C17" s="3" t="s">
        <v>457</v>
      </c>
      <c r="E17" s="3" t="s">
        <v>447</v>
      </c>
      <c r="G17" s="4" t="s">
        <v>345</v>
      </c>
      <c r="I17" s="14">
        <v>-6</v>
      </c>
      <c r="K17" s="4" t="s">
        <v>9</v>
      </c>
      <c r="M17" s="4"/>
      <c r="N17" s="9">
        <v>11721019</v>
      </c>
      <c r="Q17" s="11">
        <v>11361858</v>
      </c>
      <c r="R17" s="11"/>
      <c r="U17" s="11">
        <v>11838229</v>
      </c>
      <c r="V17" s="11"/>
    </row>
    <row r="18" spans="1:22" ht="15">
      <c r="A18" t="s">
        <v>604</v>
      </c>
      <c r="C18" s="3" t="s">
        <v>302</v>
      </c>
      <c r="E18" s="3" t="s">
        <v>475</v>
      </c>
      <c r="G18" s="4" t="s">
        <v>405</v>
      </c>
      <c r="I18" s="14">
        <v>-6</v>
      </c>
      <c r="K18" s="4" t="s">
        <v>9</v>
      </c>
      <c r="M18" s="4"/>
      <c r="N18" s="9">
        <v>20501960</v>
      </c>
      <c r="Q18" s="11">
        <v>20331704</v>
      </c>
      <c r="R18" s="11"/>
      <c r="U18" s="11">
        <v>21117018</v>
      </c>
      <c r="V18" s="11"/>
    </row>
    <row r="19" spans="1:22" ht="15">
      <c r="A19" t="s">
        <v>605</v>
      </c>
      <c r="C19" s="3" t="s">
        <v>459</v>
      </c>
      <c r="E19" s="3" t="s">
        <v>400</v>
      </c>
      <c r="G19" s="4" t="s">
        <v>606</v>
      </c>
      <c r="I19" s="14">
        <v>-6</v>
      </c>
      <c r="K19" s="4" t="s">
        <v>9</v>
      </c>
      <c r="M19" s="4"/>
      <c r="N19" s="9">
        <v>21098000</v>
      </c>
      <c r="Q19" s="11">
        <v>20642507</v>
      </c>
      <c r="R19" s="11"/>
      <c r="U19" s="11">
        <v>20148590</v>
      </c>
      <c r="V19" s="11"/>
    </row>
    <row r="20" spans="1:22" ht="15">
      <c r="A20" t="s">
        <v>461</v>
      </c>
      <c r="C20" s="3" t="s">
        <v>462</v>
      </c>
      <c r="E20" s="3" t="s">
        <v>447</v>
      </c>
      <c r="G20" s="4" t="s">
        <v>299</v>
      </c>
      <c r="I20" s="14">
        <v>-6</v>
      </c>
      <c r="K20" s="4" t="s">
        <v>9</v>
      </c>
      <c r="M20" s="4"/>
      <c r="N20" s="9">
        <v>15000000</v>
      </c>
      <c r="Q20" s="11">
        <v>14636487</v>
      </c>
      <c r="R20" s="11"/>
      <c r="U20" s="11">
        <v>15000000</v>
      </c>
      <c r="V20" s="11"/>
    </row>
    <row r="21" spans="1:22" ht="15">
      <c r="A21" t="s">
        <v>607</v>
      </c>
      <c r="C21" s="3" t="s">
        <v>464</v>
      </c>
      <c r="E21" s="3" t="s">
        <v>447</v>
      </c>
      <c r="G21" s="4" t="s">
        <v>9</v>
      </c>
      <c r="K21" s="4" t="s">
        <v>9</v>
      </c>
      <c r="M21" s="4"/>
      <c r="N21" s="9">
        <v>12000000</v>
      </c>
      <c r="Q21" s="11">
        <v>11700000</v>
      </c>
      <c r="R21" s="11"/>
      <c r="U21" s="11">
        <v>12000000</v>
      </c>
      <c r="V21" s="11"/>
    </row>
    <row r="22" spans="1:22" ht="15">
      <c r="A22" s="1" t="s">
        <v>465</v>
      </c>
      <c r="B22" s="1"/>
      <c r="C22" s="1"/>
      <c r="D22" s="1"/>
      <c r="E22" s="1"/>
      <c r="G22" s="2"/>
      <c r="H22" s="2"/>
      <c r="K22" s="2"/>
      <c r="L22" s="2"/>
      <c r="N22" s="2"/>
      <c r="O22" s="2"/>
      <c r="Q22" s="10">
        <v>213271563</v>
      </c>
      <c r="R22" s="10"/>
      <c r="U22" s="10">
        <v>217081074</v>
      </c>
      <c r="V22" s="10"/>
    </row>
  </sheetData>
  <sheetProtection selectLockedCells="1" selectUnlockedCells="1"/>
  <mergeCells count="47">
    <mergeCell ref="A2:F2"/>
    <mergeCell ref="A4:W4"/>
    <mergeCell ref="G6:H6"/>
    <mergeCell ref="K6:L6"/>
    <mergeCell ref="N6:O6"/>
    <mergeCell ref="Q6:S6"/>
    <mergeCell ref="U6:W6"/>
    <mergeCell ref="A7:E7"/>
    <mergeCell ref="G7:H7"/>
    <mergeCell ref="K7:L7"/>
    <mergeCell ref="N7:O7"/>
    <mergeCell ref="Q7:S7"/>
    <mergeCell ref="U7:W7"/>
    <mergeCell ref="Q8:R8"/>
    <mergeCell ref="U8:V8"/>
    <mergeCell ref="Q9:R9"/>
    <mergeCell ref="U9:V9"/>
    <mergeCell ref="Q10:R10"/>
    <mergeCell ref="U10:V10"/>
    <mergeCell ref="Q11:R11"/>
    <mergeCell ref="U11:V11"/>
    <mergeCell ref="Q12:R12"/>
    <mergeCell ref="U12:V12"/>
    <mergeCell ref="Q13:R13"/>
    <mergeCell ref="U13:V13"/>
    <mergeCell ref="Q14:R14"/>
    <mergeCell ref="U14:V14"/>
    <mergeCell ref="Q15:R15"/>
    <mergeCell ref="U15:V15"/>
    <mergeCell ref="Q16:R16"/>
    <mergeCell ref="U16:V16"/>
    <mergeCell ref="Q17:R17"/>
    <mergeCell ref="U17:V17"/>
    <mergeCell ref="Q18:R18"/>
    <mergeCell ref="U18:V18"/>
    <mergeCell ref="Q19:R19"/>
    <mergeCell ref="U19:V19"/>
    <mergeCell ref="Q20:R20"/>
    <mergeCell ref="U20:V20"/>
    <mergeCell ref="Q21:R21"/>
    <mergeCell ref="U21:V21"/>
    <mergeCell ref="A22:E22"/>
    <mergeCell ref="G22:H22"/>
    <mergeCell ref="K22:L22"/>
    <mergeCell ref="N22:O22"/>
    <mergeCell ref="Q22:R22"/>
    <mergeCell ref="U22:V22"/>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X15"/>
  <sheetViews>
    <sheetView workbookViewId="0" topLeftCell="A1">
      <selection activeCell="A1" sqref="A1"/>
    </sheetView>
  </sheetViews>
  <sheetFormatPr defaultColWidth="8.00390625" defaultRowHeight="15"/>
  <cols>
    <col min="1" max="1" width="92.8515625" style="0" customWidth="1"/>
    <col min="2" max="4" width="8.7109375" style="0" customWidth="1"/>
    <col min="5" max="5" width="21.7109375" style="0" customWidth="1"/>
    <col min="6" max="6" width="8.7109375" style="0" customWidth="1"/>
    <col min="7" max="7" width="6.7109375" style="0" customWidth="1"/>
    <col min="8" max="10" width="8.7109375" style="0" customWidth="1"/>
    <col min="11" max="11" width="1.7109375" style="0" customWidth="1"/>
    <col min="12" max="14" width="8.7109375" style="0" customWidth="1"/>
    <col min="15" max="15" width="10.7109375" style="0" customWidth="1"/>
    <col min="16" max="16384" width="8.7109375" style="0" customWidth="1"/>
  </cols>
  <sheetData>
    <row r="2" spans="1:6" ht="15">
      <c r="A2" s="1" t="s">
        <v>572</v>
      </c>
      <c r="B2" s="1"/>
      <c r="C2" s="1"/>
      <c r="D2" s="1"/>
      <c r="E2" s="1"/>
      <c r="F2" s="1"/>
    </row>
    <row r="4" spans="1:24" ht="15">
      <c r="A4" s="2"/>
      <c r="B4" s="2"/>
      <c r="C4" s="2"/>
      <c r="D4" s="2"/>
      <c r="E4" s="2"/>
      <c r="F4" s="2"/>
      <c r="G4" s="2"/>
      <c r="H4" s="2"/>
      <c r="I4" s="2"/>
      <c r="J4" s="2"/>
      <c r="K4" s="2"/>
      <c r="L4" s="2"/>
      <c r="M4" s="2"/>
      <c r="N4" s="2"/>
      <c r="O4" s="2"/>
      <c r="P4" s="2"/>
      <c r="Q4" s="2"/>
      <c r="R4" s="2"/>
      <c r="S4" s="2"/>
      <c r="T4" s="2"/>
      <c r="U4" s="2"/>
      <c r="V4" s="2"/>
      <c r="W4" s="2"/>
      <c r="X4" s="2"/>
    </row>
    <row r="6" spans="1:24" ht="15">
      <c r="A6" s="5" t="s">
        <v>287</v>
      </c>
      <c r="C6" s="16" t="s">
        <v>124</v>
      </c>
      <c r="E6" s="16" t="s">
        <v>288</v>
      </c>
      <c r="G6" s="6" t="s">
        <v>289</v>
      </c>
      <c r="H6" s="6"/>
      <c r="K6" s="6" t="s">
        <v>544</v>
      </c>
      <c r="L6" s="6"/>
      <c r="M6" s="6"/>
      <c r="O6" s="6" t="s">
        <v>291</v>
      </c>
      <c r="P6" s="6"/>
      <c r="R6" s="6" t="s">
        <v>292</v>
      </c>
      <c r="S6" s="6"/>
      <c r="T6" s="6"/>
      <c r="V6" s="6" t="s">
        <v>293</v>
      </c>
      <c r="W6" s="6"/>
      <c r="X6" s="6"/>
    </row>
    <row r="7" spans="1:24" ht="15">
      <c r="A7" s="1" t="s">
        <v>608</v>
      </c>
      <c r="B7" s="1"/>
      <c r="C7" s="1"/>
      <c r="D7" s="1"/>
      <c r="E7" s="1"/>
      <c r="G7" s="2"/>
      <c r="H7" s="2"/>
      <c r="K7" s="2"/>
      <c r="L7" s="2"/>
      <c r="O7" s="2"/>
      <c r="P7" s="2"/>
      <c r="R7" s="2"/>
      <c r="S7" s="2"/>
      <c r="T7" s="2"/>
      <c r="V7" s="2"/>
      <c r="W7" s="2"/>
      <c r="X7" s="2"/>
    </row>
    <row r="8" spans="1:23" ht="15">
      <c r="A8" t="s">
        <v>609</v>
      </c>
      <c r="C8" s="3" t="s">
        <v>9</v>
      </c>
      <c r="E8" s="3" t="s">
        <v>324</v>
      </c>
      <c r="G8" s="4" t="s">
        <v>9</v>
      </c>
      <c r="K8" s="4" t="s">
        <v>9</v>
      </c>
      <c r="M8" s="4"/>
      <c r="O8" s="9">
        <v>319</v>
      </c>
      <c r="R8" s="10">
        <v>318896</v>
      </c>
      <c r="S8" s="10"/>
      <c r="V8" s="15" t="s">
        <v>610</v>
      </c>
      <c r="W8" s="15"/>
    </row>
    <row r="9" spans="1:23" ht="15">
      <c r="A9" t="s">
        <v>471</v>
      </c>
      <c r="C9" s="3" t="s">
        <v>9</v>
      </c>
      <c r="E9" s="3" t="s">
        <v>427</v>
      </c>
      <c r="G9" s="4" t="s">
        <v>318</v>
      </c>
      <c r="K9" s="4" t="s">
        <v>9</v>
      </c>
      <c r="M9" s="4"/>
      <c r="O9" s="9">
        <v>797</v>
      </c>
      <c r="R9" s="11">
        <v>797288</v>
      </c>
      <c r="S9" s="11"/>
      <c r="V9" s="11">
        <v>1070352</v>
      </c>
      <c r="W9" s="11"/>
    </row>
    <row r="10" spans="1:23" ht="15">
      <c r="A10" t="s">
        <v>611</v>
      </c>
      <c r="C10" s="3" t="s">
        <v>9</v>
      </c>
      <c r="E10" s="3" t="s">
        <v>447</v>
      </c>
      <c r="G10" s="4" t="s">
        <v>612</v>
      </c>
      <c r="K10" s="4" t="s">
        <v>9</v>
      </c>
      <c r="M10" s="4"/>
      <c r="O10" s="9">
        <v>144375</v>
      </c>
      <c r="R10" s="11">
        <v>144376</v>
      </c>
      <c r="S10" s="11"/>
      <c r="V10" s="11">
        <v>148909</v>
      </c>
      <c r="W10" s="11"/>
    </row>
    <row r="11" spans="1:23" ht="15">
      <c r="A11" t="s">
        <v>600</v>
      </c>
      <c r="C11" s="3" t="s">
        <v>9</v>
      </c>
      <c r="E11" s="3" t="s">
        <v>427</v>
      </c>
      <c r="G11" s="4" t="s">
        <v>318</v>
      </c>
      <c r="K11" s="4" t="s">
        <v>9</v>
      </c>
      <c r="M11" s="4"/>
      <c r="O11" s="9">
        <v>4137240</v>
      </c>
      <c r="R11" s="11">
        <v>4137240</v>
      </c>
      <c r="S11" s="11"/>
      <c r="V11" s="11">
        <v>3869263</v>
      </c>
      <c r="W11" s="11"/>
    </row>
    <row r="12" spans="1:23" ht="15">
      <c r="A12" t="s">
        <v>474</v>
      </c>
      <c r="C12" s="3" t="s">
        <v>9</v>
      </c>
      <c r="E12" s="3" t="s">
        <v>475</v>
      </c>
      <c r="G12" s="4" t="s">
        <v>9</v>
      </c>
      <c r="K12" s="4" t="s">
        <v>9</v>
      </c>
      <c r="M12" s="4"/>
      <c r="O12" s="9">
        <v>686</v>
      </c>
      <c r="R12" s="11">
        <v>685820</v>
      </c>
      <c r="S12" s="11"/>
      <c r="V12" s="11">
        <v>685820</v>
      </c>
      <c r="W12" s="11"/>
    </row>
    <row r="13" spans="1:23" ht="15">
      <c r="A13" t="s">
        <v>476</v>
      </c>
      <c r="C13" s="3" t="s">
        <v>9</v>
      </c>
      <c r="E13" s="3" t="s">
        <v>475</v>
      </c>
      <c r="G13" s="4" t="s">
        <v>477</v>
      </c>
      <c r="K13" s="4" t="s">
        <v>9</v>
      </c>
      <c r="M13" s="4"/>
      <c r="O13" s="9">
        <v>1312</v>
      </c>
      <c r="R13" s="11">
        <v>1312006</v>
      </c>
      <c r="S13" s="11"/>
      <c r="V13" s="11">
        <v>1495885</v>
      </c>
      <c r="W13" s="11"/>
    </row>
    <row r="14" spans="1:23" ht="15">
      <c r="A14" t="s">
        <v>613</v>
      </c>
      <c r="C14" s="3" t="s">
        <v>9</v>
      </c>
      <c r="E14" s="3" t="s">
        <v>400</v>
      </c>
      <c r="G14" s="4" t="s">
        <v>473</v>
      </c>
      <c r="K14" s="4" t="s">
        <v>9</v>
      </c>
      <c r="M14" s="4"/>
      <c r="O14" s="9">
        <v>91608</v>
      </c>
      <c r="R14" s="11">
        <v>2499066</v>
      </c>
      <c r="S14" s="11"/>
      <c r="V14" s="11">
        <v>495851</v>
      </c>
      <c r="W14" s="11"/>
    </row>
    <row r="15" spans="1:23" ht="15">
      <c r="A15" s="1" t="s">
        <v>480</v>
      </c>
      <c r="B15" s="1"/>
      <c r="C15" s="1"/>
      <c r="D15" s="1"/>
      <c r="E15" s="1"/>
      <c r="G15" s="2"/>
      <c r="H15" s="2"/>
      <c r="K15" s="2"/>
      <c r="L15" s="2"/>
      <c r="O15" s="2"/>
      <c r="P15" s="2"/>
      <c r="R15" s="10">
        <v>9894692</v>
      </c>
      <c r="S15" s="10"/>
      <c r="V15" s="10">
        <v>7766080</v>
      </c>
      <c r="W15" s="10"/>
    </row>
  </sheetData>
  <sheetProtection selectLockedCells="1" selectUnlockedCells="1"/>
  <mergeCells count="33">
    <mergeCell ref="A2:F2"/>
    <mergeCell ref="A4:X4"/>
    <mergeCell ref="G6:H6"/>
    <mergeCell ref="K6:M6"/>
    <mergeCell ref="O6:P6"/>
    <mergeCell ref="R6:T6"/>
    <mergeCell ref="V6:X6"/>
    <mergeCell ref="A7:E7"/>
    <mergeCell ref="G7:H7"/>
    <mergeCell ref="K7:L7"/>
    <mergeCell ref="O7:P7"/>
    <mergeCell ref="R7:T7"/>
    <mergeCell ref="V7:X7"/>
    <mergeCell ref="R8:S8"/>
    <mergeCell ref="V8:W8"/>
    <mergeCell ref="R9:S9"/>
    <mergeCell ref="V9:W9"/>
    <mergeCell ref="R10:S10"/>
    <mergeCell ref="V10:W10"/>
    <mergeCell ref="R11:S11"/>
    <mergeCell ref="V11:W11"/>
    <mergeCell ref="R12:S12"/>
    <mergeCell ref="V12:W12"/>
    <mergeCell ref="R13:S13"/>
    <mergeCell ref="V13:W13"/>
    <mergeCell ref="R14:S14"/>
    <mergeCell ref="V14:W14"/>
    <mergeCell ref="A15:E15"/>
    <mergeCell ref="G15:H15"/>
    <mergeCell ref="K15:L15"/>
    <mergeCell ref="O15:P15"/>
    <mergeCell ref="R15:S15"/>
    <mergeCell ref="V15:W15"/>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X26"/>
  <sheetViews>
    <sheetView workbookViewId="0" topLeftCell="A1">
      <selection activeCell="A1" sqref="A1"/>
    </sheetView>
  </sheetViews>
  <sheetFormatPr defaultColWidth="8.00390625" defaultRowHeight="15"/>
  <cols>
    <col min="1" max="1" width="91.8515625" style="0" customWidth="1"/>
    <col min="2" max="2" width="8.7109375" style="0" customWidth="1"/>
    <col min="3" max="3" width="10.7109375" style="0" customWidth="1"/>
    <col min="4" max="4" width="8.7109375" style="0" customWidth="1"/>
    <col min="5" max="5" width="36.7109375" style="0" customWidth="1"/>
    <col min="6" max="6" width="8.7109375" style="0" customWidth="1"/>
    <col min="7" max="7" width="1.7109375" style="0" customWidth="1"/>
    <col min="8" max="10" width="8.7109375" style="0" customWidth="1"/>
    <col min="11" max="11" width="1.7109375" style="0" customWidth="1"/>
    <col min="12" max="14" width="8.7109375" style="0" customWidth="1"/>
    <col min="15" max="15" width="10.7109375" style="0" customWidth="1"/>
    <col min="16" max="16384" width="8.7109375" style="0" customWidth="1"/>
  </cols>
  <sheetData>
    <row r="2" spans="1:6" ht="15">
      <c r="A2" s="1" t="s">
        <v>572</v>
      </c>
      <c r="B2" s="1"/>
      <c r="C2" s="1"/>
      <c r="D2" s="1"/>
      <c r="E2" s="1"/>
      <c r="F2" s="1"/>
    </row>
    <row r="4" spans="1:24" ht="15">
      <c r="A4" s="2"/>
      <c r="B4" s="2"/>
      <c r="C4" s="2"/>
      <c r="D4" s="2"/>
      <c r="E4" s="2"/>
      <c r="F4" s="2"/>
      <c r="G4" s="2"/>
      <c r="H4" s="2"/>
      <c r="I4" s="2"/>
      <c r="J4" s="2"/>
      <c r="K4" s="2"/>
      <c r="L4" s="2"/>
      <c r="M4" s="2"/>
      <c r="N4" s="2"/>
      <c r="O4" s="2"/>
      <c r="P4" s="2"/>
      <c r="Q4" s="2"/>
      <c r="R4" s="2"/>
      <c r="S4" s="2"/>
      <c r="T4" s="2"/>
      <c r="U4" s="2"/>
      <c r="V4" s="2"/>
      <c r="W4" s="2"/>
      <c r="X4" s="2"/>
    </row>
    <row r="6" spans="1:24" ht="15">
      <c r="A6" s="5" t="s">
        <v>287</v>
      </c>
      <c r="C6" s="16" t="s">
        <v>124</v>
      </c>
      <c r="E6" s="16" t="s">
        <v>288</v>
      </c>
      <c r="G6" s="6" t="s">
        <v>289</v>
      </c>
      <c r="H6" s="6"/>
      <c r="K6" s="6" t="s">
        <v>544</v>
      </c>
      <c r="L6" s="6"/>
      <c r="M6" s="6"/>
      <c r="O6" s="6" t="s">
        <v>291</v>
      </c>
      <c r="P6" s="6"/>
      <c r="R6" s="6" t="s">
        <v>292</v>
      </c>
      <c r="S6" s="6"/>
      <c r="T6" s="6"/>
      <c r="V6" s="6" t="s">
        <v>293</v>
      </c>
      <c r="W6" s="6"/>
      <c r="X6" s="6"/>
    </row>
    <row r="7" spans="1:24" ht="15">
      <c r="A7" s="1" t="s">
        <v>614</v>
      </c>
      <c r="B7" s="1"/>
      <c r="C7" s="1"/>
      <c r="D7" s="1"/>
      <c r="E7" s="1"/>
      <c r="G7" s="2"/>
      <c r="H7" s="2"/>
      <c r="K7" s="2"/>
      <c r="L7" s="2"/>
      <c r="O7" s="2"/>
      <c r="P7" s="2"/>
      <c r="R7" s="2"/>
      <c r="S7" s="2"/>
      <c r="T7" s="2"/>
      <c r="V7" s="2"/>
      <c r="W7" s="2"/>
      <c r="X7" s="2"/>
    </row>
    <row r="8" spans="1:23" ht="15">
      <c r="A8" t="s">
        <v>615</v>
      </c>
      <c r="C8" s="3" t="s">
        <v>9</v>
      </c>
      <c r="E8" s="3" t="s">
        <v>485</v>
      </c>
      <c r="G8" s="4" t="s">
        <v>9</v>
      </c>
      <c r="K8" s="4" t="s">
        <v>9</v>
      </c>
      <c r="M8" s="4"/>
      <c r="O8" s="9">
        <v>1333</v>
      </c>
      <c r="R8" s="10">
        <v>3000000</v>
      </c>
      <c r="S8" s="10"/>
      <c r="V8" s="10">
        <v>3000000</v>
      </c>
      <c r="W8" s="10"/>
    </row>
    <row r="9" spans="1:23" ht="15">
      <c r="A9" t="s">
        <v>486</v>
      </c>
      <c r="C9" s="3" t="s">
        <v>9</v>
      </c>
      <c r="E9" s="3" t="s">
        <v>427</v>
      </c>
      <c r="G9" s="4" t="s">
        <v>9</v>
      </c>
      <c r="K9" s="4" t="s">
        <v>9</v>
      </c>
      <c r="M9" s="4"/>
      <c r="O9" s="9">
        <v>1627</v>
      </c>
      <c r="R9" s="11">
        <v>16271</v>
      </c>
      <c r="S9" s="11"/>
      <c r="V9" s="11">
        <v>387012</v>
      </c>
      <c r="W9" s="11"/>
    </row>
    <row r="10" spans="1:23" ht="15">
      <c r="A10" t="s">
        <v>487</v>
      </c>
      <c r="C10" s="3" t="s">
        <v>9</v>
      </c>
      <c r="E10" s="3" t="s">
        <v>447</v>
      </c>
      <c r="G10" s="4" t="s">
        <v>9</v>
      </c>
      <c r="K10" s="4" t="s">
        <v>9</v>
      </c>
      <c r="M10" s="4"/>
      <c r="O10" s="9">
        <v>5556</v>
      </c>
      <c r="R10" s="11">
        <v>3200000</v>
      </c>
      <c r="S10" s="11"/>
      <c r="V10" s="11">
        <v>7987755</v>
      </c>
      <c r="W10" s="11"/>
    </row>
    <row r="11" spans="1:23" ht="15">
      <c r="A11" t="s">
        <v>515</v>
      </c>
      <c r="C11" s="3" t="s">
        <v>9</v>
      </c>
      <c r="E11" s="3" t="s">
        <v>512</v>
      </c>
      <c r="G11" s="4" t="s">
        <v>9</v>
      </c>
      <c r="K11" s="4" t="s">
        <v>9</v>
      </c>
      <c r="M11" s="4"/>
      <c r="O11" s="9">
        <v>24375</v>
      </c>
      <c r="R11" s="11">
        <v>1506076</v>
      </c>
      <c r="S11" s="11"/>
      <c r="V11" s="11">
        <v>1998008</v>
      </c>
      <c r="W11" s="11"/>
    </row>
    <row r="12" spans="1:23" ht="15">
      <c r="A12" t="s">
        <v>526</v>
      </c>
      <c r="C12" s="3" t="s">
        <v>9</v>
      </c>
      <c r="E12" s="3" t="s">
        <v>512</v>
      </c>
      <c r="G12" s="4" t="s">
        <v>9</v>
      </c>
      <c r="K12" s="4" t="s">
        <v>9</v>
      </c>
      <c r="M12" s="4"/>
      <c r="O12" s="9">
        <v>49005</v>
      </c>
      <c r="R12" s="11">
        <v>3027906</v>
      </c>
      <c r="S12" s="11"/>
      <c r="V12" s="11">
        <v>4016429</v>
      </c>
      <c r="W12" s="11"/>
    </row>
    <row r="13" spans="1:23" ht="15">
      <c r="A13" t="s">
        <v>600</v>
      </c>
      <c r="C13" s="3" t="s">
        <v>9</v>
      </c>
      <c r="E13" s="3" t="s">
        <v>427</v>
      </c>
      <c r="G13" s="4" t="s">
        <v>9</v>
      </c>
      <c r="K13" s="4" t="s">
        <v>9</v>
      </c>
      <c r="M13" s="4"/>
      <c r="O13" s="9">
        <v>457322</v>
      </c>
      <c r="R13" s="11">
        <v>454030</v>
      </c>
      <c r="S13" s="11"/>
      <c r="V13" s="15" t="s">
        <v>9</v>
      </c>
      <c r="W13" s="15"/>
    </row>
    <row r="14" spans="1:23" ht="15">
      <c r="A14" t="s">
        <v>616</v>
      </c>
      <c r="C14" s="3" t="s">
        <v>9</v>
      </c>
      <c r="E14" s="3" t="s">
        <v>468</v>
      </c>
      <c r="G14" s="4" t="s">
        <v>9</v>
      </c>
      <c r="K14" s="4" t="s">
        <v>9</v>
      </c>
      <c r="M14" s="4"/>
      <c r="O14" s="9">
        <v>8999</v>
      </c>
      <c r="R14" s="11">
        <v>1780693</v>
      </c>
      <c r="S14" s="11"/>
      <c r="V14" s="11">
        <v>1780693</v>
      </c>
      <c r="W14" s="11"/>
    </row>
    <row r="15" spans="1:23" ht="15">
      <c r="A15" t="s">
        <v>617</v>
      </c>
      <c r="C15" s="3" t="s">
        <v>9</v>
      </c>
      <c r="E15" s="3" t="s">
        <v>468</v>
      </c>
      <c r="G15" s="4" t="s">
        <v>9</v>
      </c>
      <c r="K15" s="4" t="s">
        <v>9</v>
      </c>
      <c r="M15" s="4"/>
      <c r="O15" s="9">
        <v>8999</v>
      </c>
      <c r="R15" s="11">
        <v>857339</v>
      </c>
      <c r="S15" s="11"/>
      <c r="V15" s="11">
        <v>857339</v>
      </c>
      <c r="W15" s="11"/>
    </row>
    <row r="16" spans="1:23" ht="15">
      <c r="A16" t="s">
        <v>491</v>
      </c>
      <c r="C16" s="3" t="s">
        <v>492</v>
      </c>
      <c r="E16" s="3" t="s">
        <v>349</v>
      </c>
      <c r="G16" s="4" t="s">
        <v>9</v>
      </c>
      <c r="K16" s="4" t="s">
        <v>9</v>
      </c>
      <c r="M16" s="4"/>
      <c r="O16" s="9">
        <v>1267</v>
      </c>
      <c r="R16" s="11">
        <v>779920</v>
      </c>
      <c r="S16" s="11"/>
      <c r="V16" s="11">
        <v>633308</v>
      </c>
      <c r="W16" s="11"/>
    </row>
    <row r="17" spans="1:23" ht="15">
      <c r="A17" t="s">
        <v>493</v>
      </c>
      <c r="C17" s="3" t="s">
        <v>9</v>
      </c>
      <c r="E17" s="3" t="s">
        <v>400</v>
      </c>
      <c r="G17" s="4" t="s">
        <v>9</v>
      </c>
      <c r="K17" s="4" t="s">
        <v>9</v>
      </c>
      <c r="M17" s="4"/>
      <c r="O17" s="9">
        <v>1055932</v>
      </c>
      <c r="R17" s="11">
        <v>2464999</v>
      </c>
      <c r="S17" s="11"/>
      <c r="V17" s="11">
        <v>4350440</v>
      </c>
      <c r="W17" s="11"/>
    </row>
    <row r="18" spans="1:23" ht="15">
      <c r="A18" t="s">
        <v>498</v>
      </c>
      <c r="C18" s="3" t="s">
        <v>9</v>
      </c>
      <c r="E18" s="3" t="s">
        <v>324</v>
      </c>
      <c r="G18" s="4" t="s">
        <v>9</v>
      </c>
      <c r="K18" s="4" t="s">
        <v>9</v>
      </c>
      <c r="M18" s="4"/>
      <c r="O18" s="9">
        <v>4325</v>
      </c>
      <c r="R18" s="11">
        <v>1306167</v>
      </c>
      <c r="S18" s="11"/>
      <c r="V18" s="11">
        <v>1081683</v>
      </c>
      <c r="W18" s="11"/>
    </row>
    <row r="19" spans="1:23" ht="15">
      <c r="A19" t="s">
        <v>499</v>
      </c>
      <c r="C19" s="3" t="s">
        <v>9</v>
      </c>
      <c r="E19" s="3" t="s">
        <v>324</v>
      </c>
      <c r="G19" s="4" t="s">
        <v>9</v>
      </c>
      <c r="K19" s="4" t="s">
        <v>9</v>
      </c>
      <c r="M19" s="4"/>
      <c r="O19" s="9">
        <v>531</v>
      </c>
      <c r="R19" s="15" t="s">
        <v>9</v>
      </c>
      <c r="S19" s="15"/>
      <c r="V19" s="11">
        <v>132803</v>
      </c>
      <c r="W19" s="11"/>
    </row>
    <row r="20" spans="1:23" ht="15">
      <c r="A20" t="s">
        <v>500</v>
      </c>
      <c r="C20" s="3" t="s">
        <v>501</v>
      </c>
      <c r="E20" s="3" t="s">
        <v>447</v>
      </c>
      <c r="G20" s="4" t="s">
        <v>9</v>
      </c>
      <c r="K20" s="4" t="s">
        <v>9</v>
      </c>
      <c r="M20" s="4"/>
      <c r="O20" s="9">
        <v>3500</v>
      </c>
      <c r="R20" s="11">
        <v>29400</v>
      </c>
      <c r="S20" s="11"/>
      <c r="V20" s="11">
        <v>973875</v>
      </c>
      <c r="W20" s="11"/>
    </row>
    <row r="21" spans="1:23" ht="15">
      <c r="A21" t="s">
        <v>618</v>
      </c>
      <c r="C21" s="3" t="s">
        <v>9</v>
      </c>
      <c r="E21" s="3" t="s">
        <v>390</v>
      </c>
      <c r="G21" s="4" t="s">
        <v>9</v>
      </c>
      <c r="K21" s="4" t="s">
        <v>9</v>
      </c>
      <c r="M21" s="4"/>
      <c r="O21" s="9">
        <v>137923</v>
      </c>
      <c r="R21" s="11">
        <v>2111588</v>
      </c>
      <c r="S21" s="11"/>
      <c r="V21" s="11">
        <v>4589906</v>
      </c>
      <c r="W21" s="11"/>
    </row>
    <row r="22" spans="1:23" ht="15">
      <c r="A22" t="s">
        <v>503</v>
      </c>
      <c r="C22" s="3" t="s">
        <v>9</v>
      </c>
      <c r="E22" s="3" t="s">
        <v>475</v>
      </c>
      <c r="G22" s="4" t="s">
        <v>9</v>
      </c>
      <c r="K22" s="4" t="s">
        <v>9</v>
      </c>
      <c r="M22" s="4"/>
      <c r="O22" s="9">
        <v>2</v>
      </c>
      <c r="R22" s="11">
        <v>9843</v>
      </c>
      <c r="S22" s="11"/>
      <c r="V22" s="11">
        <v>1688629</v>
      </c>
      <c r="W22" s="11"/>
    </row>
    <row r="23" spans="1:23" ht="15">
      <c r="A23" t="s">
        <v>619</v>
      </c>
      <c r="C23" s="3" t="s">
        <v>9</v>
      </c>
      <c r="E23" s="3" t="s">
        <v>400</v>
      </c>
      <c r="G23" s="4" t="s">
        <v>9</v>
      </c>
      <c r="K23" s="4" t="s">
        <v>9</v>
      </c>
      <c r="M23" s="4"/>
      <c r="O23" s="9">
        <v>91608</v>
      </c>
      <c r="R23" s="11">
        <v>916</v>
      </c>
      <c r="S23" s="11"/>
      <c r="V23" s="15" t="s">
        <v>9</v>
      </c>
      <c r="W23" s="15"/>
    </row>
    <row r="24" spans="1:23" ht="15">
      <c r="A24" t="s">
        <v>620</v>
      </c>
      <c r="C24" s="3" t="s">
        <v>9</v>
      </c>
      <c r="E24" s="3" t="s">
        <v>447</v>
      </c>
      <c r="G24" s="4" t="s">
        <v>9</v>
      </c>
      <c r="K24" s="4" t="s">
        <v>9</v>
      </c>
      <c r="M24" s="4"/>
      <c r="O24" s="9">
        <v>35526</v>
      </c>
      <c r="R24" s="11">
        <v>4050000</v>
      </c>
      <c r="S24" s="11"/>
      <c r="V24" s="11">
        <v>4634758</v>
      </c>
      <c r="W24" s="11"/>
    </row>
    <row r="25" spans="1:23" ht="15">
      <c r="A25" s="1" t="s">
        <v>506</v>
      </c>
      <c r="B25" s="1"/>
      <c r="C25" s="1"/>
      <c r="D25" s="1"/>
      <c r="E25" s="1"/>
      <c r="G25" s="2"/>
      <c r="H25" s="2"/>
      <c r="K25" s="2"/>
      <c r="L25" s="2"/>
      <c r="O25" s="2"/>
      <c r="P25" s="2"/>
      <c r="R25" s="11">
        <v>24595148</v>
      </c>
      <c r="S25" s="11"/>
      <c r="V25" s="11">
        <v>38112638</v>
      </c>
      <c r="W25" s="11"/>
    </row>
    <row r="26" spans="1:23" ht="15">
      <c r="A26" s="1" t="s">
        <v>507</v>
      </c>
      <c r="B26" s="1"/>
      <c r="C26" s="1"/>
      <c r="D26" s="1"/>
      <c r="E26" s="1"/>
      <c r="G26" s="2"/>
      <c r="H26" s="2"/>
      <c r="K26" s="2"/>
      <c r="L26" s="2"/>
      <c r="O26" s="2"/>
      <c r="P26" s="2"/>
      <c r="R26" s="10">
        <v>631280755</v>
      </c>
      <c r="S26" s="10"/>
      <c r="V26" s="10">
        <v>641290626</v>
      </c>
      <c r="W26" s="10"/>
    </row>
  </sheetData>
  <sheetProtection selectLockedCells="1" selectUnlockedCells="1"/>
  <mergeCells count="59">
    <mergeCell ref="A2:F2"/>
    <mergeCell ref="A4:X4"/>
    <mergeCell ref="G6:H6"/>
    <mergeCell ref="K6:M6"/>
    <mergeCell ref="O6:P6"/>
    <mergeCell ref="R6:T6"/>
    <mergeCell ref="V6:X6"/>
    <mergeCell ref="A7:E7"/>
    <mergeCell ref="G7:H7"/>
    <mergeCell ref="K7:L7"/>
    <mergeCell ref="O7:P7"/>
    <mergeCell ref="R7:T7"/>
    <mergeCell ref="V7:X7"/>
    <mergeCell ref="R8:S8"/>
    <mergeCell ref="V8:W8"/>
    <mergeCell ref="R9:S9"/>
    <mergeCell ref="V9:W9"/>
    <mergeCell ref="R10:S10"/>
    <mergeCell ref="V10:W10"/>
    <mergeCell ref="R11:S11"/>
    <mergeCell ref="V11:W11"/>
    <mergeCell ref="R12:S12"/>
    <mergeCell ref="V12:W12"/>
    <mergeCell ref="R13:S13"/>
    <mergeCell ref="V13:W13"/>
    <mergeCell ref="R14:S14"/>
    <mergeCell ref="V14:W14"/>
    <mergeCell ref="R15:S15"/>
    <mergeCell ref="V15:W15"/>
    <mergeCell ref="R16:S16"/>
    <mergeCell ref="V16:W16"/>
    <mergeCell ref="R17:S17"/>
    <mergeCell ref="V17:W17"/>
    <mergeCell ref="R18:S18"/>
    <mergeCell ref="V18:W18"/>
    <mergeCell ref="R19:S19"/>
    <mergeCell ref="V19:W19"/>
    <mergeCell ref="R20:S20"/>
    <mergeCell ref="V20:W20"/>
    <mergeCell ref="R21:S21"/>
    <mergeCell ref="V21:W21"/>
    <mergeCell ref="R22:S22"/>
    <mergeCell ref="V22:W22"/>
    <mergeCell ref="R23:S23"/>
    <mergeCell ref="V23:W23"/>
    <mergeCell ref="R24:S24"/>
    <mergeCell ref="V24:W24"/>
    <mergeCell ref="A25:E25"/>
    <mergeCell ref="G25:H25"/>
    <mergeCell ref="K25:L25"/>
    <mergeCell ref="O25:P25"/>
    <mergeCell ref="R25:S25"/>
    <mergeCell ref="V25:W25"/>
    <mergeCell ref="A26:E26"/>
    <mergeCell ref="G26:H26"/>
    <mergeCell ref="K26:L26"/>
    <mergeCell ref="O26:P26"/>
    <mergeCell ref="R26:S26"/>
    <mergeCell ref="V26:W26"/>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X29"/>
  <sheetViews>
    <sheetView workbookViewId="0" topLeftCell="A1">
      <selection activeCell="A1" sqref="A1"/>
    </sheetView>
  </sheetViews>
  <sheetFormatPr defaultColWidth="8.00390625" defaultRowHeight="15"/>
  <cols>
    <col min="1" max="1" width="52.7109375" style="0" customWidth="1"/>
    <col min="2" max="2" width="8.7109375" style="0" customWidth="1"/>
    <col min="3" max="3" width="9.7109375" style="0" customWidth="1"/>
    <col min="4" max="4" width="8.7109375" style="0" customWidth="1"/>
    <col min="5" max="5" width="53.7109375" style="0" customWidth="1"/>
    <col min="6" max="6" width="8.7109375" style="0" customWidth="1"/>
    <col min="7" max="7" width="6.7109375" style="0" customWidth="1"/>
    <col min="8" max="8" width="8.7109375" style="0" customWidth="1"/>
    <col min="9" max="9" width="10.7109375" style="0" customWidth="1"/>
    <col min="10" max="10" width="8.7109375" style="0" customWidth="1"/>
    <col min="11" max="11" width="5.7109375" style="0" customWidth="1"/>
    <col min="12" max="12" width="8.7109375" style="0" customWidth="1"/>
    <col min="13" max="13" width="10.7109375" style="0" customWidth="1"/>
    <col min="14" max="14" width="8.7109375" style="0" customWidth="1"/>
    <col min="15" max="15" width="10.7109375" style="0" customWidth="1"/>
    <col min="16" max="16384" width="8.7109375" style="0" customWidth="1"/>
  </cols>
  <sheetData>
    <row r="2" spans="1:6" ht="15">
      <c r="A2" s="1" t="s">
        <v>572</v>
      </c>
      <c r="B2" s="1"/>
      <c r="C2" s="1"/>
      <c r="D2" s="1"/>
      <c r="E2" s="1"/>
      <c r="F2" s="1"/>
    </row>
    <row r="4" spans="1:24" ht="15">
      <c r="A4" s="2"/>
      <c r="B4" s="2"/>
      <c r="C4" s="2"/>
      <c r="D4" s="2"/>
      <c r="E4" s="2"/>
      <c r="F4" s="2"/>
      <c r="G4" s="2"/>
      <c r="H4" s="2"/>
      <c r="I4" s="2"/>
      <c r="J4" s="2"/>
      <c r="K4" s="2"/>
      <c r="L4" s="2"/>
      <c r="M4" s="2"/>
      <c r="N4" s="2"/>
      <c r="O4" s="2"/>
      <c r="P4" s="2"/>
      <c r="Q4" s="2"/>
      <c r="R4" s="2"/>
      <c r="S4" s="2"/>
      <c r="T4" s="2"/>
      <c r="U4" s="2"/>
      <c r="V4" s="2"/>
      <c r="W4" s="2"/>
      <c r="X4" s="2"/>
    </row>
    <row r="6" spans="1:24" ht="15">
      <c r="A6" s="5" t="s">
        <v>287</v>
      </c>
      <c r="C6" s="16" t="s">
        <v>124</v>
      </c>
      <c r="E6" s="16" t="s">
        <v>288</v>
      </c>
      <c r="G6" s="6" t="s">
        <v>289</v>
      </c>
      <c r="H6" s="6"/>
      <c r="K6" s="6" t="s">
        <v>373</v>
      </c>
      <c r="L6" s="6"/>
      <c r="M6" s="6"/>
      <c r="O6" s="6" t="s">
        <v>291</v>
      </c>
      <c r="P6" s="6"/>
      <c r="R6" s="6" t="s">
        <v>292</v>
      </c>
      <c r="S6" s="6"/>
      <c r="T6" s="6"/>
      <c r="V6" s="6" t="s">
        <v>293</v>
      </c>
      <c r="W6" s="6"/>
      <c r="X6" s="6"/>
    </row>
    <row r="7" spans="1:24" ht="15">
      <c r="A7" s="1" t="s">
        <v>621</v>
      </c>
      <c r="B7" s="1"/>
      <c r="C7" s="1"/>
      <c r="D7" s="1"/>
      <c r="E7" s="1"/>
      <c r="F7" s="1"/>
      <c r="G7" s="1"/>
      <c r="H7" s="1"/>
      <c r="K7" s="2"/>
      <c r="L7" s="2"/>
      <c r="O7" s="2"/>
      <c r="P7" s="2"/>
      <c r="R7" s="2"/>
      <c r="S7" s="2"/>
      <c r="T7" s="2"/>
      <c r="V7" s="2"/>
      <c r="W7" s="2"/>
      <c r="X7" s="2"/>
    </row>
    <row r="8" spans="1:24" ht="15">
      <c r="A8" s="1" t="s">
        <v>622</v>
      </c>
      <c r="B8" s="1"/>
      <c r="C8" s="1"/>
      <c r="D8" s="1"/>
      <c r="G8" s="2"/>
      <c r="H8" s="2"/>
      <c r="K8" s="2"/>
      <c r="L8" s="2"/>
      <c r="O8" s="2"/>
      <c r="P8" s="2"/>
      <c r="R8" s="2"/>
      <c r="S8" s="2"/>
      <c r="T8" s="2"/>
      <c r="V8" s="2"/>
      <c r="W8" s="2"/>
      <c r="X8" s="2"/>
    </row>
    <row r="9" spans="1:23" ht="15">
      <c r="A9" t="s">
        <v>517</v>
      </c>
      <c r="C9" s="3" t="s">
        <v>518</v>
      </c>
      <c r="E9" s="3" t="s">
        <v>519</v>
      </c>
      <c r="G9" s="4" t="s">
        <v>357</v>
      </c>
      <c r="K9" s="4" t="s">
        <v>394</v>
      </c>
      <c r="M9" s="14">
        <v>-8</v>
      </c>
      <c r="O9" s="9">
        <v>8000000</v>
      </c>
      <c r="R9" s="10">
        <v>8000000</v>
      </c>
      <c r="S9" s="10"/>
      <c r="V9" s="10">
        <v>7584000</v>
      </c>
      <c r="W9" s="10"/>
    </row>
    <row r="10" spans="1:24" ht="15">
      <c r="A10" s="1" t="s">
        <v>623</v>
      </c>
      <c r="B10" s="1"/>
      <c r="C10" s="1"/>
      <c r="D10" s="1"/>
      <c r="E10" s="1"/>
      <c r="G10" s="2"/>
      <c r="H10" s="2"/>
      <c r="K10" s="2"/>
      <c r="L10" s="2"/>
      <c r="O10" s="2"/>
      <c r="P10" s="2"/>
      <c r="R10" s="2"/>
      <c r="S10" s="2"/>
      <c r="T10" s="2"/>
      <c r="V10" s="2"/>
      <c r="W10" s="2"/>
      <c r="X10" s="2"/>
    </row>
    <row r="11" spans="1:23" ht="15">
      <c r="A11" t="s">
        <v>523</v>
      </c>
      <c r="C11" s="3" t="s">
        <v>524</v>
      </c>
      <c r="E11" s="3" t="s">
        <v>519</v>
      </c>
      <c r="G11" s="4" t="s">
        <v>345</v>
      </c>
      <c r="I11" s="14">
        <v>-6</v>
      </c>
      <c r="K11" s="4" t="s">
        <v>9</v>
      </c>
      <c r="O11" s="9">
        <v>5848176</v>
      </c>
      <c r="R11" s="11">
        <v>5677648</v>
      </c>
      <c r="S11" s="11"/>
      <c r="V11" s="11">
        <v>5745832</v>
      </c>
      <c r="W11" s="11"/>
    </row>
    <row r="12" spans="1:24" ht="15">
      <c r="A12" s="1" t="s">
        <v>624</v>
      </c>
      <c r="B12" s="1"/>
      <c r="C12" s="1"/>
      <c r="D12" s="1"/>
      <c r="E12" s="1"/>
      <c r="G12" s="2"/>
      <c r="H12" s="2"/>
      <c r="K12" s="2"/>
      <c r="L12" s="2"/>
      <c r="O12" s="2"/>
      <c r="P12" s="2"/>
      <c r="R12" s="2"/>
      <c r="S12" s="2"/>
      <c r="T12" s="2"/>
      <c r="V12" s="2"/>
      <c r="W12" s="2"/>
      <c r="X12" s="2"/>
    </row>
    <row r="13" spans="1:23" ht="15">
      <c r="A13" t="s">
        <v>527</v>
      </c>
      <c r="C13" s="3" t="s">
        <v>9</v>
      </c>
      <c r="E13" s="3" t="s">
        <v>519</v>
      </c>
      <c r="G13" s="4" t="s">
        <v>9</v>
      </c>
      <c r="K13" s="4" t="s">
        <v>9</v>
      </c>
      <c r="O13" s="9">
        <v>37500</v>
      </c>
      <c r="R13" s="11">
        <v>3750000</v>
      </c>
      <c r="S13" s="11"/>
      <c r="V13" s="11">
        <v>2103848</v>
      </c>
      <c r="W13" s="11"/>
    </row>
    <row r="14" spans="1:23" ht="15">
      <c r="A14" s="1" t="s">
        <v>529</v>
      </c>
      <c r="B14" s="1"/>
      <c r="C14" s="1"/>
      <c r="D14" s="1"/>
      <c r="E14" s="1"/>
      <c r="G14" s="2"/>
      <c r="H14" s="2"/>
      <c r="K14" s="2"/>
      <c r="L14" s="2"/>
      <c r="O14" s="2"/>
      <c r="P14" s="2"/>
      <c r="R14" s="11">
        <v>17427648</v>
      </c>
      <c r="S14" s="11"/>
      <c r="V14" s="11">
        <v>15433680</v>
      </c>
      <c r="W14" s="11"/>
    </row>
    <row r="15" spans="1:24" ht="15">
      <c r="A15" s="1" t="s">
        <v>625</v>
      </c>
      <c r="B15" s="1"/>
      <c r="C15" s="1"/>
      <c r="D15" s="1"/>
      <c r="E15" s="1"/>
      <c r="G15" s="2"/>
      <c r="H15" s="2"/>
      <c r="K15" s="2"/>
      <c r="L15" s="2"/>
      <c r="O15" s="2"/>
      <c r="P15" s="2"/>
      <c r="R15" s="2"/>
      <c r="S15" s="2"/>
      <c r="T15" s="2"/>
      <c r="V15" s="2"/>
      <c r="W15" s="2"/>
      <c r="X15" s="2"/>
    </row>
    <row r="16" spans="1:24" ht="15">
      <c r="A16" s="1" t="s">
        <v>509</v>
      </c>
      <c r="B16" s="1"/>
      <c r="C16" s="1"/>
      <c r="G16" s="2"/>
      <c r="H16" s="2"/>
      <c r="K16" s="2"/>
      <c r="L16" s="2"/>
      <c r="O16" s="2"/>
      <c r="P16" s="2"/>
      <c r="R16" s="2"/>
      <c r="S16" s="2"/>
      <c r="T16" s="2"/>
      <c r="V16" s="2"/>
      <c r="W16" s="2"/>
      <c r="X16" s="2"/>
    </row>
    <row r="17" spans="1:23" ht="15">
      <c r="A17" t="s">
        <v>532</v>
      </c>
      <c r="C17" s="3" t="s">
        <v>533</v>
      </c>
      <c r="E17" s="3" t="s">
        <v>447</v>
      </c>
      <c r="G17" s="4" t="s">
        <v>299</v>
      </c>
      <c r="I17" s="14">
        <v>-6</v>
      </c>
      <c r="K17" s="4" t="s">
        <v>9</v>
      </c>
      <c r="O17" s="9">
        <v>4800000</v>
      </c>
      <c r="R17" s="11">
        <v>4800000</v>
      </c>
      <c r="S17" s="11"/>
      <c r="V17" s="11">
        <v>5352000</v>
      </c>
      <c r="W17" s="11"/>
    </row>
    <row r="18" spans="1:24" ht="15">
      <c r="A18" s="1" t="s">
        <v>626</v>
      </c>
      <c r="B18" s="1"/>
      <c r="C18" s="1"/>
      <c r="D18" s="1"/>
      <c r="E18" s="1"/>
      <c r="G18" s="2"/>
      <c r="H18" s="2"/>
      <c r="K18" s="2"/>
      <c r="L18" s="2"/>
      <c r="O18" s="2"/>
      <c r="P18" s="2"/>
      <c r="R18" s="2"/>
      <c r="S18" s="2"/>
      <c r="T18" s="2"/>
      <c r="V18" s="2"/>
      <c r="W18" s="2"/>
      <c r="X18" s="2"/>
    </row>
    <row r="19" spans="1:23" ht="15">
      <c r="A19" t="s">
        <v>532</v>
      </c>
      <c r="C19" s="3" t="s">
        <v>533</v>
      </c>
      <c r="E19" s="3" t="s">
        <v>447</v>
      </c>
      <c r="G19" s="4" t="s">
        <v>299</v>
      </c>
      <c r="I19" s="14">
        <v>-6</v>
      </c>
      <c r="K19" s="4" t="s">
        <v>9</v>
      </c>
      <c r="O19" s="9">
        <v>1200000</v>
      </c>
      <c r="R19" s="11">
        <v>1200000</v>
      </c>
      <c r="S19" s="11"/>
      <c r="V19" s="11">
        <v>1142398</v>
      </c>
      <c r="W19" s="11"/>
    </row>
    <row r="20" spans="1:24" ht="15">
      <c r="A20" s="1" t="s">
        <v>535</v>
      </c>
      <c r="B20" s="1"/>
      <c r="C20" s="1"/>
      <c r="G20" s="2"/>
      <c r="H20" s="2"/>
      <c r="K20" s="2"/>
      <c r="L20" s="2"/>
      <c r="O20" s="2"/>
      <c r="P20" s="2"/>
      <c r="R20" s="2"/>
      <c r="S20" s="2"/>
      <c r="T20" s="2"/>
      <c r="V20" s="2"/>
      <c r="W20" s="2"/>
      <c r="X20" s="2"/>
    </row>
    <row r="21" spans="1:23" ht="15">
      <c r="A21" t="s">
        <v>532</v>
      </c>
      <c r="C21" s="3" t="s">
        <v>9</v>
      </c>
      <c r="E21" s="3" t="s">
        <v>447</v>
      </c>
      <c r="G21" s="4" t="s">
        <v>299</v>
      </c>
      <c r="K21" s="4" t="s">
        <v>9</v>
      </c>
      <c r="O21" s="9">
        <v>2000</v>
      </c>
      <c r="R21" s="11">
        <v>2000000</v>
      </c>
      <c r="S21" s="11"/>
      <c r="V21" s="11">
        <v>1505602</v>
      </c>
      <c r="W21" s="11"/>
    </row>
    <row r="22" spans="1:24" ht="15">
      <c r="A22" s="1" t="s">
        <v>536</v>
      </c>
      <c r="B22" s="1"/>
      <c r="C22" s="1"/>
      <c r="G22" s="2"/>
      <c r="H22" s="2"/>
      <c r="K22" s="2"/>
      <c r="L22" s="2"/>
      <c r="O22" s="2"/>
      <c r="P22" s="2"/>
      <c r="R22" s="2"/>
      <c r="S22" s="2"/>
      <c r="T22" s="2"/>
      <c r="V22" s="2"/>
      <c r="W22" s="2"/>
      <c r="X22" s="2"/>
    </row>
    <row r="23" spans="1:23" ht="15">
      <c r="A23" t="s">
        <v>532</v>
      </c>
      <c r="C23" s="3" t="s">
        <v>9</v>
      </c>
      <c r="E23" s="3" t="s">
        <v>447</v>
      </c>
      <c r="G23" s="4" t="s">
        <v>9</v>
      </c>
      <c r="K23" s="4" t="s">
        <v>9</v>
      </c>
      <c r="O23" s="9">
        <v>100</v>
      </c>
      <c r="R23" s="11">
        <v>100</v>
      </c>
      <c r="S23" s="11"/>
      <c r="V23" s="11">
        <v>100</v>
      </c>
      <c r="W23" s="11"/>
    </row>
    <row r="24" spans="1:23" ht="15">
      <c r="A24" s="1" t="s">
        <v>537</v>
      </c>
      <c r="B24" s="1"/>
      <c r="C24" s="1"/>
      <c r="D24" s="1"/>
      <c r="E24" s="1"/>
      <c r="G24" s="2"/>
      <c r="H24" s="2"/>
      <c r="K24" s="2"/>
      <c r="L24" s="2"/>
      <c r="O24" s="2"/>
      <c r="P24" s="2"/>
      <c r="R24" s="11">
        <v>8000100</v>
      </c>
      <c r="S24" s="11"/>
      <c r="V24" s="11">
        <v>8000100</v>
      </c>
      <c r="W24" s="11"/>
    </row>
    <row r="25" spans="1:23" ht="15">
      <c r="A25" s="1" t="s">
        <v>627</v>
      </c>
      <c r="B25" s="1"/>
      <c r="C25" s="1"/>
      <c r="G25" s="2"/>
      <c r="H25" s="2"/>
      <c r="K25" s="2"/>
      <c r="L25" s="2"/>
      <c r="O25" s="2"/>
      <c r="P25" s="2"/>
      <c r="R25" s="11">
        <v>656708503</v>
      </c>
      <c r="S25" s="11"/>
      <c r="V25" s="11">
        <v>664724406</v>
      </c>
      <c r="W25" s="11"/>
    </row>
    <row r="26" spans="1:23" ht="15">
      <c r="A26" s="1" t="s">
        <v>628</v>
      </c>
      <c r="B26" s="1"/>
      <c r="C26" s="1"/>
      <c r="G26" s="2"/>
      <c r="H26" s="2"/>
      <c r="K26" s="2"/>
      <c r="L26" s="2"/>
      <c r="O26" s="9">
        <v>1814451</v>
      </c>
      <c r="R26" s="11">
        <v>1814451</v>
      </c>
      <c r="S26" s="11"/>
      <c r="V26" s="11">
        <v>1814451</v>
      </c>
      <c r="W26" s="11"/>
    </row>
    <row r="27" spans="1:23" ht="15">
      <c r="A27" s="1" t="s">
        <v>629</v>
      </c>
      <c r="B27" s="1"/>
      <c r="C27" s="1"/>
      <c r="D27" s="1"/>
      <c r="E27" s="1"/>
      <c r="G27" s="2"/>
      <c r="H27" s="2"/>
      <c r="K27" s="2"/>
      <c r="L27" s="2"/>
      <c r="O27" s="2"/>
      <c r="P27" s="2"/>
      <c r="R27" s="10">
        <v>658522954</v>
      </c>
      <c r="S27" s="10"/>
      <c r="V27" s="10">
        <v>666538857</v>
      </c>
      <c r="W27" s="10"/>
    </row>
    <row r="28" spans="1:23" ht="15">
      <c r="A28" s="1" t="s">
        <v>630</v>
      </c>
      <c r="B28" s="1"/>
      <c r="C28" s="1"/>
      <c r="D28" s="1"/>
      <c r="E28" s="1"/>
      <c r="G28" s="2"/>
      <c r="H28" s="2"/>
      <c r="K28" s="2"/>
      <c r="L28" s="2"/>
      <c r="O28" s="2"/>
      <c r="P28" s="2"/>
      <c r="R28" s="2"/>
      <c r="S28" s="2"/>
      <c r="T28" s="2"/>
      <c r="V28" s="12">
        <v>-279963634</v>
      </c>
      <c r="W28" s="12"/>
    </row>
    <row r="29" spans="1:23" ht="15">
      <c r="A29" s="5" t="s">
        <v>542</v>
      </c>
      <c r="G29" s="2"/>
      <c r="H29" s="2"/>
      <c r="K29" s="2"/>
      <c r="L29" s="2"/>
      <c r="O29" s="2"/>
      <c r="P29" s="2"/>
      <c r="R29" s="2"/>
      <c r="S29" s="2"/>
      <c r="T29" s="2"/>
      <c r="V29" s="10">
        <v>386575223</v>
      </c>
      <c r="W29" s="10"/>
    </row>
  </sheetData>
  <sheetProtection selectLockedCells="1" selectUnlockedCells="1"/>
  <mergeCells count="114">
    <mergeCell ref="A2:F2"/>
    <mergeCell ref="A4:X4"/>
    <mergeCell ref="G6:H6"/>
    <mergeCell ref="K6:M6"/>
    <mergeCell ref="O6:P6"/>
    <mergeCell ref="R6:T6"/>
    <mergeCell ref="V6:X6"/>
    <mergeCell ref="A7:H7"/>
    <mergeCell ref="K7:L7"/>
    <mergeCell ref="O7:P7"/>
    <mergeCell ref="R7:T7"/>
    <mergeCell ref="V7:X7"/>
    <mergeCell ref="A8:D8"/>
    <mergeCell ref="G8:H8"/>
    <mergeCell ref="K8:L8"/>
    <mergeCell ref="O8:P8"/>
    <mergeCell ref="R8:T8"/>
    <mergeCell ref="V8:X8"/>
    <mergeCell ref="R9:S9"/>
    <mergeCell ref="V9:W9"/>
    <mergeCell ref="A10:E10"/>
    <mergeCell ref="G10:H10"/>
    <mergeCell ref="K10:L10"/>
    <mergeCell ref="O10:P10"/>
    <mergeCell ref="R10:T10"/>
    <mergeCell ref="V10:X10"/>
    <mergeCell ref="R11:S11"/>
    <mergeCell ref="V11:W11"/>
    <mergeCell ref="A12:E12"/>
    <mergeCell ref="G12:H12"/>
    <mergeCell ref="K12:L12"/>
    <mergeCell ref="O12:P12"/>
    <mergeCell ref="R12:T12"/>
    <mergeCell ref="V12:X12"/>
    <mergeCell ref="R13:S13"/>
    <mergeCell ref="V13:W13"/>
    <mergeCell ref="A14:E14"/>
    <mergeCell ref="G14:H14"/>
    <mergeCell ref="K14:L14"/>
    <mergeCell ref="O14:P14"/>
    <mergeCell ref="R14:S14"/>
    <mergeCell ref="V14:W14"/>
    <mergeCell ref="A15:E15"/>
    <mergeCell ref="G15:H15"/>
    <mergeCell ref="K15:L15"/>
    <mergeCell ref="O15:P15"/>
    <mergeCell ref="R15:T15"/>
    <mergeCell ref="V15:X15"/>
    <mergeCell ref="A16:C16"/>
    <mergeCell ref="G16:H16"/>
    <mergeCell ref="K16:L16"/>
    <mergeCell ref="O16:P16"/>
    <mergeCell ref="R16:T16"/>
    <mergeCell ref="V16:X16"/>
    <mergeCell ref="R17:S17"/>
    <mergeCell ref="V17:W17"/>
    <mergeCell ref="A18:E18"/>
    <mergeCell ref="G18:H18"/>
    <mergeCell ref="K18:L18"/>
    <mergeCell ref="O18:P18"/>
    <mergeCell ref="R18:T18"/>
    <mergeCell ref="V18:X18"/>
    <mergeCell ref="R19:S19"/>
    <mergeCell ref="V19:W19"/>
    <mergeCell ref="A20:C20"/>
    <mergeCell ref="G20:H20"/>
    <mergeCell ref="K20:L20"/>
    <mergeCell ref="O20:P20"/>
    <mergeCell ref="R20:T20"/>
    <mergeCell ref="V20:X20"/>
    <mergeCell ref="R21:S21"/>
    <mergeCell ref="V21:W21"/>
    <mergeCell ref="A22:C22"/>
    <mergeCell ref="G22:H22"/>
    <mergeCell ref="K22:L22"/>
    <mergeCell ref="O22:P22"/>
    <mergeCell ref="R22:T22"/>
    <mergeCell ref="V22:X22"/>
    <mergeCell ref="R23:S23"/>
    <mergeCell ref="V23:W23"/>
    <mergeCell ref="A24:E24"/>
    <mergeCell ref="G24:H24"/>
    <mergeCell ref="K24:L24"/>
    <mergeCell ref="O24:P24"/>
    <mergeCell ref="R24:S24"/>
    <mergeCell ref="V24:W24"/>
    <mergeCell ref="A25:C25"/>
    <mergeCell ref="G25:H25"/>
    <mergeCell ref="K25:L25"/>
    <mergeCell ref="O25:P25"/>
    <mergeCell ref="R25:S25"/>
    <mergeCell ref="V25:W25"/>
    <mergeCell ref="A26:C26"/>
    <mergeCell ref="G26:H26"/>
    <mergeCell ref="K26:L26"/>
    <mergeCell ref="R26:S26"/>
    <mergeCell ref="V26:W26"/>
    <mergeCell ref="A27:E27"/>
    <mergeCell ref="G27:H27"/>
    <mergeCell ref="K27:L27"/>
    <mergeCell ref="O27:P27"/>
    <mergeCell ref="R27:S27"/>
    <mergeCell ref="V27:W27"/>
    <mergeCell ref="A28:E28"/>
    <mergeCell ref="G28:H28"/>
    <mergeCell ref="K28:L28"/>
    <mergeCell ref="O28:P28"/>
    <mergeCell ref="R28:T28"/>
    <mergeCell ref="V28:W28"/>
    <mergeCell ref="G29:H29"/>
    <mergeCell ref="K29:L29"/>
    <mergeCell ref="O29:P29"/>
    <mergeCell ref="R29:T29"/>
    <mergeCell ref="V29:W29"/>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P15"/>
  <sheetViews>
    <sheetView workbookViewId="0" topLeftCell="A1">
      <selection activeCell="A1" sqref="A1"/>
    </sheetView>
  </sheetViews>
  <sheetFormatPr defaultColWidth="8.00390625" defaultRowHeight="15"/>
  <cols>
    <col min="1" max="1" width="38.7109375" style="0" customWidth="1"/>
    <col min="2" max="16384" width="8.7109375" style="0" customWidth="1"/>
  </cols>
  <sheetData>
    <row r="2" spans="1:6" ht="15">
      <c r="A2" s="1" t="s">
        <v>631</v>
      </c>
      <c r="B2" s="1"/>
      <c r="C2" s="1"/>
      <c r="D2" s="1"/>
      <c r="E2" s="1"/>
      <c r="F2" s="1"/>
    </row>
    <row r="4" spans="1:16" ht="15">
      <c r="A4" s="2"/>
      <c r="B4" s="2"/>
      <c r="C4" s="2"/>
      <c r="D4" s="2"/>
      <c r="E4" s="2"/>
      <c r="F4" s="2"/>
      <c r="G4" s="2"/>
      <c r="H4" s="2"/>
      <c r="I4" s="2"/>
      <c r="J4" s="2"/>
      <c r="K4" s="2"/>
      <c r="L4" s="2"/>
      <c r="M4" s="2"/>
      <c r="N4" s="2"/>
      <c r="O4" s="2"/>
      <c r="P4" s="2"/>
    </row>
    <row r="6" spans="2:16" ht="15">
      <c r="B6" s="6" t="s">
        <v>632</v>
      </c>
      <c r="C6" s="6"/>
      <c r="D6" s="6"/>
      <c r="E6" s="6"/>
      <c r="F6" s="6"/>
      <c r="G6" s="6"/>
      <c r="H6" s="6"/>
      <c r="J6" s="6" t="s">
        <v>633</v>
      </c>
      <c r="K6" s="6"/>
      <c r="L6" s="6"/>
      <c r="M6" s="6"/>
      <c r="N6" s="6"/>
      <c r="O6" s="6"/>
      <c r="P6" s="6"/>
    </row>
    <row r="7" spans="2:16" ht="15">
      <c r="B7" s="6" t="s">
        <v>292</v>
      </c>
      <c r="C7" s="6"/>
      <c r="D7" s="6"/>
      <c r="F7" s="6" t="s">
        <v>634</v>
      </c>
      <c r="G7" s="6"/>
      <c r="H7" s="6"/>
      <c r="J7" s="6" t="s">
        <v>292</v>
      </c>
      <c r="K7" s="6"/>
      <c r="L7" s="6"/>
      <c r="N7" s="6" t="s">
        <v>634</v>
      </c>
      <c r="O7" s="6"/>
      <c r="P7" s="6"/>
    </row>
    <row r="8" spans="1:15" ht="15">
      <c r="A8" t="s">
        <v>635</v>
      </c>
      <c r="B8" s="10">
        <v>305608989</v>
      </c>
      <c r="C8" s="10"/>
      <c r="F8" s="10">
        <v>296488131</v>
      </c>
      <c r="G8" s="10"/>
      <c r="J8" s="10">
        <v>236707418</v>
      </c>
      <c r="K8" s="10"/>
      <c r="N8" s="10">
        <v>234595683</v>
      </c>
      <c r="O8" s="10"/>
    </row>
    <row r="9" spans="1:15" ht="15">
      <c r="A9" t="s">
        <v>636</v>
      </c>
      <c r="B9" s="11">
        <v>189962828</v>
      </c>
      <c r="C9" s="11"/>
      <c r="F9" s="11">
        <v>165272201</v>
      </c>
      <c r="G9" s="11"/>
      <c r="J9" s="11">
        <v>159611934</v>
      </c>
      <c r="K9" s="11"/>
      <c r="N9" s="11">
        <v>156671151</v>
      </c>
      <c r="O9" s="11"/>
    </row>
    <row r="10" spans="1:15" ht="15">
      <c r="A10" t="s">
        <v>637</v>
      </c>
      <c r="B10" s="11">
        <v>325318958</v>
      </c>
      <c r="C10" s="11"/>
      <c r="F10" s="11">
        <v>309329169</v>
      </c>
      <c r="G10" s="11"/>
      <c r="J10" s="11">
        <v>220149211</v>
      </c>
      <c r="K10" s="11"/>
      <c r="N10" s="11">
        <v>223969304</v>
      </c>
      <c r="O10" s="11"/>
    </row>
    <row r="11" spans="1:15" ht="15">
      <c r="A11" t="s">
        <v>638</v>
      </c>
      <c r="B11" s="11">
        <v>12268187</v>
      </c>
      <c r="C11" s="11"/>
      <c r="F11" s="11">
        <v>9762932</v>
      </c>
      <c r="G11" s="11"/>
      <c r="J11" s="11">
        <v>11894692</v>
      </c>
      <c r="K11" s="11"/>
      <c r="N11" s="11">
        <v>9271682</v>
      </c>
      <c r="O11" s="11"/>
    </row>
    <row r="12" spans="1:15" ht="15">
      <c r="A12" t="s">
        <v>639</v>
      </c>
      <c r="B12" s="11">
        <v>33163874</v>
      </c>
      <c r="C12" s="11"/>
      <c r="F12" s="11">
        <v>46696082</v>
      </c>
      <c r="G12" s="11"/>
      <c r="J12" s="11">
        <v>28345248</v>
      </c>
      <c r="K12" s="11"/>
      <c r="N12" s="11">
        <v>40216586</v>
      </c>
      <c r="O12" s="11"/>
    </row>
    <row r="13" spans="1:15" ht="15">
      <c r="A13" s="5" t="s">
        <v>640</v>
      </c>
      <c r="B13" s="11">
        <v>866322836</v>
      </c>
      <c r="C13" s="11"/>
      <c r="F13" s="11">
        <v>827548515</v>
      </c>
      <c r="G13" s="11"/>
      <c r="J13" s="11">
        <v>656708503</v>
      </c>
      <c r="K13" s="11"/>
      <c r="N13" s="11">
        <v>664724406</v>
      </c>
      <c r="O13" s="11"/>
    </row>
    <row r="14" spans="1:15" ht="15">
      <c r="A14" t="s">
        <v>641</v>
      </c>
      <c r="B14" s="11">
        <v>71604519</v>
      </c>
      <c r="C14" s="11"/>
      <c r="F14" s="11">
        <v>71604519</v>
      </c>
      <c r="G14" s="11"/>
      <c r="J14" s="11">
        <v>1814451</v>
      </c>
      <c r="K14" s="11"/>
      <c r="N14" s="11">
        <v>1814451</v>
      </c>
      <c r="O14" s="11"/>
    </row>
    <row r="15" spans="1:15" ht="15">
      <c r="A15" s="5" t="s">
        <v>642</v>
      </c>
      <c r="B15" s="10">
        <v>937927355</v>
      </c>
      <c r="C15" s="10"/>
      <c r="F15" s="10">
        <v>899153034</v>
      </c>
      <c r="G15" s="10"/>
      <c r="J15" s="10">
        <v>658522954</v>
      </c>
      <c r="K15" s="10"/>
      <c r="N15" s="10">
        <v>666538857</v>
      </c>
      <c r="O15" s="10"/>
    </row>
  </sheetData>
  <sheetProtection selectLockedCells="1" selectUnlockedCells="1"/>
  <mergeCells count="40">
    <mergeCell ref="A2:F2"/>
    <mergeCell ref="A4:P4"/>
    <mergeCell ref="B6:H6"/>
    <mergeCell ref="J6:P6"/>
    <mergeCell ref="B7:D7"/>
    <mergeCell ref="F7:H7"/>
    <mergeCell ref="J7:L7"/>
    <mergeCell ref="N7:P7"/>
    <mergeCell ref="B8:C8"/>
    <mergeCell ref="F8:G8"/>
    <mergeCell ref="J8:K8"/>
    <mergeCell ref="N8:O8"/>
    <mergeCell ref="B9:C9"/>
    <mergeCell ref="F9:G9"/>
    <mergeCell ref="J9:K9"/>
    <mergeCell ref="N9:O9"/>
    <mergeCell ref="B10:C10"/>
    <mergeCell ref="F10:G10"/>
    <mergeCell ref="J10:K10"/>
    <mergeCell ref="N10:O10"/>
    <mergeCell ref="B11:C11"/>
    <mergeCell ref="F11:G11"/>
    <mergeCell ref="J11:K11"/>
    <mergeCell ref="N11:O11"/>
    <mergeCell ref="B12:C12"/>
    <mergeCell ref="F12:G12"/>
    <mergeCell ref="J12:K12"/>
    <mergeCell ref="N12:O12"/>
    <mergeCell ref="B13:C13"/>
    <mergeCell ref="F13:G13"/>
    <mergeCell ref="J13:K13"/>
    <mergeCell ref="N13:O13"/>
    <mergeCell ref="B14:C14"/>
    <mergeCell ref="F14:G14"/>
    <mergeCell ref="J14:K14"/>
    <mergeCell ref="N14:O14"/>
    <mergeCell ref="B15:C15"/>
    <mergeCell ref="F15:G15"/>
    <mergeCell ref="J15:K15"/>
    <mergeCell ref="N15:O15"/>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P22"/>
  <sheetViews>
    <sheetView workbookViewId="0" topLeftCell="A1">
      <selection activeCell="A1" sqref="A1"/>
    </sheetView>
  </sheetViews>
  <sheetFormatPr defaultColWidth="8.00390625" defaultRowHeight="15"/>
  <cols>
    <col min="1" max="1" width="38.7109375" style="0" customWidth="1"/>
    <col min="2" max="16384" width="8.7109375" style="0" customWidth="1"/>
  </cols>
  <sheetData>
    <row r="2" spans="1:6" ht="15">
      <c r="A2" s="1" t="s">
        <v>643</v>
      </c>
      <c r="B2" s="1"/>
      <c r="C2" s="1"/>
      <c r="D2" s="1"/>
      <c r="E2" s="1"/>
      <c r="F2" s="1"/>
    </row>
    <row r="4" spans="1:16" ht="15">
      <c r="A4" s="2"/>
      <c r="B4" s="2"/>
      <c r="C4" s="2"/>
      <c r="D4" s="2"/>
      <c r="E4" s="2"/>
      <c r="F4" s="2"/>
      <c r="G4" s="2"/>
      <c r="H4" s="2"/>
      <c r="I4" s="2"/>
      <c r="J4" s="2"/>
      <c r="K4" s="2"/>
      <c r="L4" s="2"/>
      <c r="M4" s="2"/>
      <c r="N4" s="2"/>
      <c r="O4" s="2"/>
      <c r="P4" s="2"/>
    </row>
    <row r="6" spans="2:16" ht="15">
      <c r="B6" s="6" t="s">
        <v>644</v>
      </c>
      <c r="C6" s="6"/>
      <c r="D6" s="6"/>
      <c r="E6" s="6"/>
      <c r="F6" s="6"/>
      <c r="G6" s="6"/>
      <c r="H6" s="6"/>
      <c r="I6" s="6"/>
      <c r="J6" s="6"/>
      <c r="K6" s="6"/>
      <c r="L6" s="6"/>
      <c r="M6" s="6"/>
      <c r="N6" s="6"/>
      <c r="O6" s="6"/>
      <c r="P6" s="6"/>
    </row>
    <row r="7" spans="1:16" ht="15">
      <c r="A7" s="5" t="s">
        <v>645</v>
      </c>
      <c r="B7" s="6" t="s">
        <v>634</v>
      </c>
      <c r="C7" s="6"/>
      <c r="D7" s="6"/>
      <c r="F7" s="6" t="s">
        <v>646</v>
      </c>
      <c r="G7" s="6"/>
      <c r="H7" s="6"/>
      <c r="J7" s="6" t="s">
        <v>647</v>
      </c>
      <c r="K7" s="6"/>
      <c r="L7" s="6"/>
      <c r="N7" s="6" t="s">
        <v>648</v>
      </c>
      <c r="O7" s="6"/>
      <c r="P7" s="6"/>
    </row>
    <row r="8" spans="1:15" ht="15">
      <c r="A8" t="s">
        <v>649</v>
      </c>
      <c r="B8" s="10">
        <v>771089501</v>
      </c>
      <c r="C8" s="10"/>
      <c r="F8" s="15" t="s">
        <v>145</v>
      </c>
      <c r="G8" s="15"/>
      <c r="J8" s="10">
        <v>38395050</v>
      </c>
      <c r="K8" s="10"/>
      <c r="N8" s="10">
        <v>732694451</v>
      </c>
      <c r="O8" s="10"/>
    </row>
    <row r="9" spans="1:15" ht="15">
      <c r="A9" t="s">
        <v>650</v>
      </c>
      <c r="B9" s="11">
        <v>56459014</v>
      </c>
      <c r="C9" s="11"/>
      <c r="F9" s="11">
        <v>4044595</v>
      </c>
      <c r="G9" s="11"/>
      <c r="J9" s="11">
        <v>61091</v>
      </c>
      <c r="K9" s="11"/>
      <c r="N9" s="11">
        <v>52353328</v>
      </c>
      <c r="O9" s="11"/>
    </row>
    <row r="10" spans="1:15" ht="15">
      <c r="A10" s="5" t="s">
        <v>640</v>
      </c>
      <c r="B10" s="11">
        <v>827548515</v>
      </c>
      <c r="C10" s="11"/>
      <c r="F10" s="11">
        <v>4044595</v>
      </c>
      <c r="G10" s="11"/>
      <c r="J10" s="11">
        <v>38456141</v>
      </c>
      <c r="K10" s="11"/>
      <c r="N10" s="11">
        <v>785047779</v>
      </c>
      <c r="O10" s="11"/>
    </row>
    <row r="11" spans="1:15" ht="15">
      <c r="A11" t="s">
        <v>651</v>
      </c>
      <c r="B11" s="11">
        <v>71604519</v>
      </c>
      <c r="C11" s="11"/>
      <c r="F11" s="11">
        <v>71604519</v>
      </c>
      <c r="G11" s="11"/>
      <c r="J11" s="15" t="s">
        <v>9</v>
      </c>
      <c r="K11" s="15"/>
      <c r="N11" s="15" t="s">
        <v>9</v>
      </c>
      <c r="O11" s="15"/>
    </row>
    <row r="12" spans="1:15" ht="15">
      <c r="A12" s="5" t="s">
        <v>642</v>
      </c>
      <c r="B12" s="11">
        <v>899153034</v>
      </c>
      <c r="C12" s="11"/>
      <c r="F12" s="11">
        <v>75649114</v>
      </c>
      <c r="G12" s="11"/>
      <c r="J12" s="11">
        <v>38456141</v>
      </c>
      <c r="K12" s="11"/>
      <c r="N12" s="11">
        <v>785047779</v>
      </c>
      <c r="O12" s="11"/>
    </row>
    <row r="13" spans="1:15" ht="15">
      <c r="A13" t="s">
        <v>652</v>
      </c>
      <c r="B13" s="10">
        <v>238792125</v>
      </c>
      <c r="C13" s="10"/>
      <c r="F13" s="15" t="s">
        <v>145</v>
      </c>
      <c r="G13" s="15"/>
      <c r="J13" s="15" t="s">
        <v>145</v>
      </c>
      <c r="K13" s="15"/>
      <c r="N13" s="10">
        <v>238792125</v>
      </c>
      <c r="O13" s="10"/>
    </row>
    <row r="14" spans="2:16" ht="15">
      <c r="B14" s="2"/>
      <c r="C14" s="2"/>
      <c r="D14" s="2"/>
      <c r="F14" s="2"/>
      <c r="G14" s="2"/>
      <c r="H14" s="2"/>
      <c r="J14" s="2"/>
      <c r="K14" s="2"/>
      <c r="L14" s="2"/>
      <c r="N14" s="2"/>
      <c r="O14" s="2"/>
      <c r="P14" s="2"/>
    </row>
    <row r="15" spans="2:16" ht="15">
      <c r="B15" s="6" t="s">
        <v>653</v>
      </c>
      <c r="C15" s="6"/>
      <c r="D15" s="6"/>
      <c r="E15" s="6"/>
      <c r="F15" s="6"/>
      <c r="G15" s="6"/>
      <c r="H15" s="6"/>
      <c r="I15" s="6"/>
      <c r="J15" s="6"/>
      <c r="K15" s="6"/>
      <c r="L15" s="6"/>
      <c r="M15" s="6"/>
      <c r="N15" s="6"/>
      <c r="O15" s="6"/>
      <c r="P15" s="6"/>
    </row>
    <row r="16" spans="1:16" ht="15">
      <c r="A16" s="5" t="s">
        <v>645</v>
      </c>
      <c r="B16" s="6" t="s">
        <v>634</v>
      </c>
      <c r="C16" s="6"/>
      <c r="D16" s="6"/>
      <c r="F16" s="6" t="s">
        <v>646</v>
      </c>
      <c r="G16" s="6"/>
      <c r="H16" s="6"/>
      <c r="J16" s="6" t="s">
        <v>647</v>
      </c>
      <c r="K16" s="6"/>
      <c r="L16" s="6"/>
      <c r="N16" s="6" t="s">
        <v>648</v>
      </c>
      <c r="O16" s="6"/>
      <c r="P16" s="6"/>
    </row>
    <row r="17" spans="1:15" ht="15">
      <c r="A17" t="s">
        <v>649</v>
      </c>
      <c r="B17" s="10">
        <v>615236138</v>
      </c>
      <c r="C17" s="10"/>
      <c r="F17" s="15" t="s">
        <v>145</v>
      </c>
      <c r="G17" s="15"/>
      <c r="J17" s="15" t="s">
        <v>145</v>
      </c>
      <c r="K17" s="15"/>
      <c r="N17" s="10">
        <v>615236138</v>
      </c>
      <c r="O17" s="10"/>
    </row>
    <row r="18" spans="1:15" ht="15">
      <c r="A18" t="s">
        <v>650</v>
      </c>
      <c r="B18" s="11">
        <v>49488268</v>
      </c>
      <c r="C18" s="11"/>
      <c r="F18" s="11">
        <v>4350440</v>
      </c>
      <c r="G18" s="11"/>
      <c r="J18" s="15" t="s">
        <v>9</v>
      </c>
      <c r="K18" s="15"/>
      <c r="N18" s="11">
        <v>45137828</v>
      </c>
      <c r="O18" s="11"/>
    </row>
    <row r="19" spans="1:15" ht="15">
      <c r="A19" s="5" t="s">
        <v>640</v>
      </c>
      <c r="B19" s="11">
        <v>664724406</v>
      </c>
      <c r="C19" s="11"/>
      <c r="F19" s="11">
        <v>4350440</v>
      </c>
      <c r="G19" s="11"/>
      <c r="J19" s="15" t="s">
        <v>9</v>
      </c>
      <c r="K19" s="15"/>
      <c r="N19" s="11">
        <v>660373966</v>
      </c>
      <c r="O19" s="11"/>
    </row>
    <row r="20" spans="1:15" ht="15">
      <c r="A20" t="s">
        <v>651</v>
      </c>
      <c r="B20" s="11">
        <v>1814451</v>
      </c>
      <c r="C20" s="11"/>
      <c r="F20" s="11">
        <v>1814451</v>
      </c>
      <c r="G20" s="11"/>
      <c r="J20" s="15" t="s">
        <v>9</v>
      </c>
      <c r="K20" s="15"/>
      <c r="N20" s="15" t="s">
        <v>9</v>
      </c>
      <c r="O20" s="15"/>
    </row>
    <row r="21" spans="1:15" ht="15">
      <c r="A21" s="5" t="s">
        <v>642</v>
      </c>
      <c r="B21" s="11">
        <v>666538857</v>
      </c>
      <c r="C21" s="11"/>
      <c r="F21" s="11">
        <v>6164891</v>
      </c>
      <c r="G21" s="11"/>
      <c r="J21" s="15" t="s">
        <v>9</v>
      </c>
      <c r="K21" s="15"/>
      <c r="N21" s="11">
        <v>660373966</v>
      </c>
      <c r="O21" s="11"/>
    </row>
    <row r="22" spans="1:15" ht="15">
      <c r="A22" t="s">
        <v>652</v>
      </c>
      <c r="B22" s="10">
        <v>213941125</v>
      </c>
      <c r="C22" s="10"/>
      <c r="F22" s="15" t="s">
        <v>145</v>
      </c>
      <c r="G22" s="15"/>
      <c r="J22" s="15" t="s">
        <v>145</v>
      </c>
      <c r="K22" s="15"/>
      <c r="N22" s="10">
        <v>213941125</v>
      </c>
      <c r="O22" s="10"/>
    </row>
  </sheetData>
  <sheetProtection selectLockedCells="1" selectUnlockedCells="1"/>
  <mergeCells count="64">
    <mergeCell ref="A2:F2"/>
    <mergeCell ref="A4:P4"/>
    <mergeCell ref="B6:P6"/>
    <mergeCell ref="B7:D7"/>
    <mergeCell ref="F7:H7"/>
    <mergeCell ref="J7:L7"/>
    <mergeCell ref="N7:P7"/>
    <mergeCell ref="B8:C8"/>
    <mergeCell ref="F8:G8"/>
    <mergeCell ref="J8:K8"/>
    <mergeCell ref="N8:O8"/>
    <mergeCell ref="B9:C9"/>
    <mergeCell ref="F9:G9"/>
    <mergeCell ref="J9:K9"/>
    <mergeCell ref="N9:O9"/>
    <mergeCell ref="B10:C10"/>
    <mergeCell ref="F10:G10"/>
    <mergeCell ref="J10:K10"/>
    <mergeCell ref="N10:O10"/>
    <mergeCell ref="B11:C11"/>
    <mergeCell ref="F11:G11"/>
    <mergeCell ref="J11:K11"/>
    <mergeCell ref="N11:O11"/>
    <mergeCell ref="B12:C12"/>
    <mergeCell ref="F12:G12"/>
    <mergeCell ref="J12:K12"/>
    <mergeCell ref="N12:O12"/>
    <mergeCell ref="B13:C13"/>
    <mergeCell ref="F13:G13"/>
    <mergeCell ref="J13:K13"/>
    <mergeCell ref="N13:O13"/>
    <mergeCell ref="B14:D14"/>
    <mergeCell ref="F14:H14"/>
    <mergeCell ref="J14:L14"/>
    <mergeCell ref="N14:P14"/>
    <mergeCell ref="B15:P15"/>
    <mergeCell ref="B16:D16"/>
    <mergeCell ref="F16:H16"/>
    <mergeCell ref="J16:L16"/>
    <mergeCell ref="N16:P16"/>
    <mergeCell ref="B17:C17"/>
    <mergeCell ref="F17:G17"/>
    <mergeCell ref="J17:K17"/>
    <mergeCell ref="N17:O17"/>
    <mergeCell ref="B18:C18"/>
    <mergeCell ref="F18:G18"/>
    <mergeCell ref="J18:K18"/>
    <mergeCell ref="N18:O18"/>
    <mergeCell ref="B19:C19"/>
    <mergeCell ref="F19:G19"/>
    <mergeCell ref="J19:K19"/>
    <mergeCell ref="N19:O19"/>
    <mergeCell ref="B20:C20"/>
    <mergeCell ref="F20:G20"/>
    <mergeCell ref="J20:K20"/>
    <mergeCell ref="N20:O20"/>
    <mergeCell ref="B21:C21"/>
    <mergeCell ref="F21:G21"/>
    <mergeCell ref="J21:K21"/>
    <mergeCell ref="N21:O21"/>
    <mergeCell ref="B22:C22"/>
    <mergeCell ref="F22:G22"/>
    <mergeCell ref="J22:K22"/>
    <mergeCell ref="N22:O22"/>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L14"/>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12" ht="15">
      <c r="A2" s="2"/>
      <c r="B2" s="2"/>
      <c r="C2" s="2"/>
      <c r="D2" s="2"/>
      <c r="E2" s="2"/>
      <c r="F2" s="2"/>
      <c r="G2" s="2"/>
      <c r="H2" s="2"/>
      <c r="I2" s="2"/>
      <c r="J2" s="2"/>
      <c r="K2" s="2"/>
      <c r="L2" s="2"/>
    </row>
    <row r="4" spans="2:12" ht="15">
      <c r="B4" s="6" t="s">
        <v>654</v>
      </c>
      <c r="C4" s="6"/>
      <c r="D4" s="6"/>
      <c r="E4" s="6"/>
      <c r="F4" s="6"/>
      <c r="G4" s="6"/>
      <c r="H4" s="6"/>
      <c r="I4" s="6"/>
      <c r="J4" s="6"/>
      <c r="K4" s="6"/>
      <c r="L4" s="6"/>
    </row>
    <row r="5" spans="1:12" ht="15">
      <c r="A5" s="5" t="s">
        <v>645</v>
      </c>
      <c r="B5" s="6" t="s">
        <v>655</v>
      </c>
      <c r="C5" s="6"/>
      <c r="D5" s="6"/>
      <c r="F5" s="6" t="s">
        <v>656</v>
      </c>
      <c r="G5" s="6"/>
      <c r="H5" s="6"/>
      <c r="J5" s="6" t="s">
        <v>657</v>
      </c>
      <c r="K5" s="6"/>
      <c r="L5" s="6"/>
    </row>
    <row r="6" spans="1:11" ht="15">
      <c r="A6" t="s">
        <v>658</v>
      </c>
      <c r="B6" s="10">
        <v>615236138</v>
      </c>
      <c r="C6" s="10"/>
      <c r="F6" s="10">
        <v>45137828</v>
      </c>
      <c r="G6" s="10"/>
      <c r="J6" s="10">
        <v>660373966</v>
      </c>
      <c r="K6" s="10"/>
    </row>
    <row r="7" spans="1:11" ht="15">
      <c r="A7" t="s">
        <v>659</v>
      </c>
      <c r="B7" s="11">
        <v>10194422</v>
      </c>
      <c r="C7" s="11"/>
      <c r="F7" s="11">
        <v>6065196</v>
      </c>
      <c r="G7" s="11"/>
      <c r="J7" s="11">
        <v>16259618</v>
      </c>
      <c r="K7" s="11"/>
    </row>
    <row r="8" spans="1:11" ht="15">
      <c r="A8" t="s">
        <v>660</v>
      </c>
      <c r="B8" s="12">
        <v>-48568848</v>
      </c>
      <c r="C8" s="12"/>
      <c r="F8" s="11">
        <v>2904075</v>
      </c>
      <c r="G8" s="11"/>
      <c r="J8" s="12">
        <v>-45664773</v>
      </c>
      <c r="K8" s="12"/>
    </row>
    <row r="9" spans="1:11" ht="15">
      <c r="A9" t="s">
        <v>661</v>
      </c>
      <c r="B9" s="11">
        <v>486512694</v>
      </c>
      <c r="C9" s="11"/>
      <c r="F9" s="11">
        <v>9969861</v>
      </c>
      <c r="G9" s="11"/>
      <c r="J9" s="11">
        <v>496482555</v>
      </c>
      <c r="K9" s="11"/>
    </row>
    <row r="10" spans="1:11" ht="15">
      <c r="A10" t="s">
        <v>662</v>
      </c>
      <c r="B10" s="12">
        <v>-292284905</v>
      </c>
      <c r="C10" s="12"/>
      <c r="F10" s="12">
        <v>-11723632</v>
      </c>
      <c r="G10" s="12"/>
      <c r="J10" s="12">
        <v>-304008537</v>
      </c>
      <c r="K10" s="12"/>
    </row>
    <row r="11" spans="1:11" ht="15">
      <c r="A11" t="s">
        <v>663</v>
      </c>
      <c r="B11" s="15" t="s">
        <v>9</v>
      </c>
      <c r="C11" s="15"/>
      <c r="F11" s="15" t="s">
        <v>9</v>
      </c>
      <c r="G11" s="15"/>
      <c r="J11" s="15" t="s">
        <v>9</v>
      </c>
      <c r="K11" s="15"/>
    </row>
    <row r="12" spans="1:11" ht="15">
      <c r="A12" t="s">
        <v>664</v>
      </c>
      <c r="B12" s="12">
        <v>-38395050</v>
      </c>
      <c r="C12" s="12"/>
      <c r="F12" s="15" t="s">
        <v>9</v>
      </c>
      <c r="G12" s="15"/>
      <c r="J12" s="12">
        <v>-38395050</v>
      </c>
      <c r="K12" s="12"/>
    </row>
    <row r="13" spans="1:11" ht="15">
      <c r="A13" t="s">
        <v>665</v>
      </c>
      <c r="B13" s="10">
        <v>732694451</v>
      </c>
      <c r="C13" s="10"/>
      <c r="F13" s="10">
        <v>52353328</v>
      </c>
      <c r="G13" s="10"/>
      <c r="J13" s="10">
        <v>785047779</v>
      </c>
      <c r="K13" s="10"/>
    </row>
    <row r="14" spans="1:11" ht="15">
      <c r="A14" t="s">
        <v>666</v>
      </c>
      <c r="B14" s="23">
        <v>-24916057</v>
      </c>
      <c r="C14" s="23"/>
      <c r="F14" s="10">
        <v>2186601</v>
      </c>
      <c r="G14" s="10"/>
      <c r="J14" s="23">
        <v>-22729456</v>
      </c>
      <c r="K14" s="23"/>
    </row>
  </sheetData>
  <sheetProtection selectLockedCells="1" selectUnlockedCells="1"/>
  <mergeCells count="32">
    <mergeCell ref="A2:L2"/>
    <mergeCell ref="B4:L4"/>
    <mergeCell ref="B5:D5"/>
    <mergeCell ref="F5:H5"/>
    <mergeCell ref="J5:L5"/>
    <mergeCell ref="B6:C6"/>
    <mergeCell ref="F6:G6"/>
    <mergeCell ref="J6:K6"/>
    <mergeCell ref="B7:C7"/>
    <mergeCell ref="F7:G7"/>
    <mergeCell ref="J7:K7"/>
    <mergeCell ref="B8:C8"/>
    <mergeCell ref="F8:G8"/>
    <mergeCell ref="J8:K8"/>
    <mergeCell ref="B9:C9"/>
    <mergeCell ref="F9:G9"/>
    <mergeCell ref="J9:K9"/>
    <mergeCell ref="B10:C10"/>
    <mergeCell ref="F10:G10"/>
    <mergeCell ref="J10:K10"/>
    <mergeCell ref="B11:C11"/>
    <mergeCell ref="F11:G11"/>
    <mergeCell ref="J11:K11"/>
    <mergeCell ref="B12:C12"/>
    <mergeCell ref="F12:G12"/>
    <mergeCell ref="J12:K12"/>
    <mergeCell ref="B13:C13"/>
    <mergeCell ref="F13:G13"/>
    <mergeCell ref="J13:K13"/>
    <mergeCell ref="B14:C14"/>
    <mergeCell ref="F14:G14"/>
    <mergeCell ref="J14:K14"/>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643</v>
      </c>
      <c r="B2" s="1"/>
      <c r="C2" s="1"/>
      <c r="D2" s="1"/>
      <c r="E2" s="1"/>
      <c r="F2" s="1"/>
    </row>
    <row r="4" spans="1:12" ht="15">
      <c r="A4" s="2"/>
      <c r="B4" s="2"/>
      <c r="C4" s="2"/>
      <c r="D4" s="2"/>
      <c r="E4" s="2"/>
      <c r="F4" s="2"/>
      <c r="G4" s="2"/>
      <c r="H4" s="2"/>
      <c r="I4" s="2"/>
      <c r="J4" s="2"/>
      <c r="K4" s="2"/>
      <c r="L4" s="2"/>
    </row>
    <row r="6" spans="2:12" ht="15">
      <c r="B6" s="6" t="s">
        <v>667</v>
      </c>
      <c r="C6" s="6"/>
      <c r="D6" s="6"/>
      <c r="E6" s="6"/>
      <c r="F6" s="6"/>
      <c r="G6" s="6"/>
      <c r="H6" s="6"/>
      <c r="I6" s="6"/>
      <c r="J6" s="6"/>
      <c r="K6" s="6"/>
      <c r="L6" s="6"/>
    </row>
    <row r="7" spans="1:12" ht="15">
      <c r="A7" s="5" t="s">
        <v>645</v>
      </c>
      <c r="B7" s="6" t="s">
        <v>655</v>
      </c>
      <c r="C7" s="6"/>
      <c r="D7" s="6"/>
      <c r="F7" s="6" t="s">
        <v>656</v>
      </c>
      <c r="G7" s="6"/>
      <c r="H7" s="6"/>
      <c r="J7" s="6" t="s">
        <v>657</v>
      </c>
      <c r="K7" s="6"/>
      <c r="L7" s="6"/>
    </row>
    <row r="8" spans="1:11" ht="15">
      <c r="A8" t="s">
        <v>668</v>
      </c>
      <c r="B8" s="10">
        <v>442128049</v>
      </c>
      <c r="C8" s="10"/>
      <c r="F8" s="10">
        <v>27632024</v>
      </c>
      <c r="G8" s="10"/>
      <c r="J8" s="10">
        <v>469760073</v>
      </c>
      <c r="K8" s="10"/>
    </row>
    <row r="9" spans="1:11" ht="15">
      <c r="A9" t="s">
        <v>659</v>
      </c>
      <c r="B9" s="12">
        <v>-12411934</v>
      </c>
      <c r="C9" s="12"/>
      <c r="F9" s="12">
        <v>-3005163</v>
      </c>
      <c r="G9" s="12"/>
      <c r="J9" s="12">
        <v>-15417097</v>
      </c>
      <c r="K9" s="12"/>
    </row>
    <row r="10" spans="1:11" ht="15">
      <c r="A10" t="s">
        <v>669</v>
      </c>
      <c r="B10" s="11">
        <v>31964795</v>
      </c>
      <c r="C10" s="11"/>
      <c r="F10" s="11">
        <v>1693480</v>
      </c>
      <c r="G10" s="11"/>
      <c r="J10" s="11">
        <v>33658275</v>
      </c>
      <c r="K10" s="11"/>
    </row>
    <row r="11" spans="1:11" ht="15">
      <c r="A11" t="s">
        <v>661</v>
      </c>
      <c r="B11" s="11">
        <v>304625814</v>
      </c>
      <c r="C11" s="11"/>
      <c r="F11" s="11">
        <v>12984260</v>
      </c>
      <c r="G11" s="11"/>
      <c r="J11" s="11">
        <v>317610074</v>
      </c>
      <c r="K11" s="11"/>
    </row>
    <row r="12" spans="1:11" ht="15">
      <c r="A12" t="s">
        <v>662</v>
      </c>
      <c r="B12" s="12">
        <v>-138765449</v>
      </c>
      <c r="C12" s="12"/>
      <c r="F12" s="12">
        <v>-6922</v>
      </c>
      <c r="G12" s="12"/>
      <c r="J12" s="12">
        <v>-138772371</v>
      </c>
      <c r="K12" s="12"/>
    </row>
    <row r="13" spans="1:11" ht="15">
      <c r="A13" t="s">
        <v>663</v>
      </c>
      <c r="B13" s="12">
        <v>-12305137</v>
      </c>
      <c r="C13" s="12"/>
      <c r="F13" s="11">
        <v>5840149</v>
      </c>
      <c r="G13" s="11"/>
      <c r="J13" s="12">
        <v>-6464988</v>
      </c>
      <c r="K13" s="12"/>
    </row>
    <row r="14" spans="1:11" ht="15">
      <c r="A14" t="s">
        <v>664</v>
      </c>
      <c r="B14" s="15" t="s">
        <v>9</v>
      </c>
      <c r="C14" s="15"/>
      <c r="F14" s="15" t="s">
        <v>9</v>
      </c>
      <c r="G14" s="15"/>
      <c r="J14" s="15" t="s">
        <v>9</v>
      </c>
      <c r="K14" s="15"/>
    </row>
    <row r="15" spans="1:11" ht="15">
      <c r="A15" t="s">
        <v>670</v>
      </c>
      <c r="B15" s="10">
        <v>615236138</v>
      </c>
      <c r="C15" s="10"/>
      <c r="F15" s="10">
        <v>45137828</v>
      </c>
      <c r="G15" s="10"/>
      <c r="J15" s="10">
        <v>660373966</v>
      </c>
      <c r="K15" s="10"/>
    </row>
    <row r="16" spans="1:11" ht="15">
      <c r="A16" t="s">
        <v>666</v>
      </c>
      <c r="B16" s="10">
        <v>15408002</v>
      </c>
      <c r="C16" s="10"/>
      <c r="F16" s="23">
        <v>-1311683</v>
      </c>
      <c r="G16" s="23"/>
      <c r="J16" s="10">
        <v>14096319</v>
      </c>
      <c r="K16" s="10"/>
    </row>
  </sheetData>
  <sheetProtection selectLockedCells="1" selectUnlockedCells="1"/>
  <mergeCells count="33">
    <mergeCell ref="A2:F2"/>
    <mergeCell ref="A4:L4"/>
    <mergeCell ref="B6:L6"/>
    <mergeCell ref="B7:D7"/>
    <mergeCell ref="F7:H7"/>
    <mergeCell ref="J7:L7"/>
    <mergeCell ref="B8:C8"/>
    <mergeCell ref="F8:G8"/>
    <mergeCell ref="J8:K8"/>
    <mergeCell ref="B9:C9"/>
    <mergeCell ref="F9:G9"/>
    <mergeCell ref="J9:K9"/>
    <mergeCell ref="B10:C10"/>
    <mergeCell ref="F10:G10"/>
    <mergeCell ref="J10:K10"/>
    <mergeCell ref="B11:C11"/>
    <mergeCell ref="F11:G11"/>
    <mergeCell ref="J11:K11"/>
    <mergeCell ref="B12:C12"/>
    <mergeCell ref="F12:G12"/>
    <mergeCell ref="J12:K12"/>
    <mergeCell ref="B13:C13"/>
    <mergeCell ref="F13:G13"/>
    <mergeCell ref="J13:K13"/>
    <mergeCell ref="B14:C14"/>
    <mergeCell ref="F14:G14"/>
    <mergeCell ref="J14:K14"/>
    <mergeCell ref="B15:C15"/>
    <mergeCell ref="F15:G15"/>
    <mergeCell ref="J15:K15"/>
    <mergeCell ref="B16:C16"/>
    <mergeCell ref="F16:G16"/>
    <mergeCell ref="J16:K16"/>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91.8515625" style="0" customWidth="1"/>
    <col min="2" max="16384" width="8.7109375" style="0" customWidth="1"/>
  </cols>
  <sheetData>
    <row r="2" spans="1:6" ht="15">
      <c r="A2" s="1" t="s">
        <v>372</v>
      </c>
      <c r="B2" s="1"/>
      <c r="C2" s="1"/>
      <c r="D2" s="1"/>
      <c r="E2" s="1"/>
      <c r="F2" s="1"/>
    </row>
    <row r="4" spans="1:4" ht="15">
      <c r="A4" s="2"/>
      <c r="B4" s="2"/>
      <c r="C4" s="2"/>
      <c r="D4" s="2"/>
    </row>
    <row r="6" spans="1:4" ht="15">
      <c r="A6" s="5" t="s">
        <v>652</v>
      </c>
      <c r="B6" s="6" t="s">
        <v>671</v>
      </c>
      <c r="C6" s="6"/>
      <c r="D6" s="6"/>
    </row>
    <row r="7" spans="1:3" ht="15">
      <c r="A7" t="s">
        <v>672</v>
      </c>
      <c r="B7" s="10">
        <v>213941125</v>
      </c>
      <c r="C7" s="10"/>
    </row>
    <row r="8" spans="1:3" ht="15">
      <c r="A8" s="5" t="s">
        <v>673</v>
      </c>
      <c r="B8" s="11">
        <v>11851000</v>
      </c>
      <c r="C8" s="11"/>
    </row>
    <row r="9" spans="1:3" ht="15">
      <c r="A9" t="s">
        <v>674</v>
      </c>
      <c r="B9" s="11">
        <v>407500000</v>
      </c>
      <c r="C9" s="11"/>
    </row>
    <row r="10" spans="1:3" ht="15">
      <c r="A10" t="s">
        <v>675</v>
      </c>
      <c r="B10" s="12">
        <v>-394500000</v>
      </c>
      <c r="C10" s="12"/>
    </row>
    <row r="11" spans="1:3" ht="15">
      <c r="A11" t="s">
        <v>676</v>
      </c>
      <c r="B11" s="15" t="s">
        <v>9</v>
      </c>
      <c r="C11" s="15"/>
    </row>
    <row r="12" spans="1:3" ht="15">
      <c r="A12" t="s">
        <v>677</v>
      </c>
      <c r="B12" s="10">
        <v>238792125</v>
      </c>
      <c r="C12" s="10"/>
    </row>
  </sheetData>
  <sheetProtection selectLockedCells="1" selectUnlockedCells="1"/>
  <mergeCells count="9">
    <mergeCell ref="A2:F2"/>
    <mergeCell ref="A4:D4"/>
    <mergeCell ref="B6:D6"/>
    <mergeCell ref="B7:C7"/>
    <mergeCell ref="B8:C8"/>
    <mergeCell ref="B9:C9"/>
    <mergeCell ref="B10:C10"/>
    <mergeCell ref="B11:C11"/>
    <mergeCell ref="B12:C12"/>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V30"/>
  <sheetViews>
    <sheetView workbookViewId="0" topLeftCell="A1">
      <selection activeCell="A1" sqref="A1"/>
    </sheetView>
  </sheetViews>
  <sheetFormatPr defaultColWidth="8.00390625" defaultRowHeight="15"/>
  <cols>
    <col min="1" max="1" width="36.7109375" style="0" customWidth="1"/>
    <col min="2" max="13" width="8.7109375" style="0" customWidth="1"/>
    <col min="14" max="14" width="10.7109375" style="0" customWidth="1"/>
    <col min="15" max="16" width="8.7109375" style="0" customWidth="1"/>
    <col min="17" max="17" width="10.7109375" style="0" customWidth="1"/>
    <col min="18" max="16384" width="8.7109375" style="0" customWidth="1"/>
  </cols>
  <sheetData>
    <row r="2" spans="1:6" ht="15">
      <c r="A2" s="1" t="s">
        <v>18</v>
      </c>
      <c r="B2" s="1"/>
      <c r="C2" s="1"/>
      <c r="D2" s="1"/>
      <c r="E2" s="1"/>
      <c r="F2" s="1"/>
    </row>
    <row r="4" spans="1:22" ht="15">
      <c r="A4" s="2"/>
      <c r="B4" s="2"/>
      <c r="C4" s="2"/>
      <c r="D4" s="2"/>
      <c r="E4" s="2"/>
      <c r="F4" s="2"/>
      <c r="G4" s="2"/>
      <c r="H4" s="2"/>
      <c r="I4" s="2"/>
      <c r="J4" s="2"/>
      <c r="K4" s="2"/>
      <c r="L4" s="2"/>
      <c r="M4" s="2"/>
      <c r="N4" s="2"/>
      <c r="O4" s="2"/>
      <c r="P4" s="2"/>
      <c r="Q4" s="2"/>
      <c r="R4" s="2"/>
      <c r="S4" s="2"/>
      <c r="T4" s="2"/>
      <c r="U4" s="2"/>
      <c r="V4" s="2"/>
    </row>
    <row r="6" spans="1:22" ht="15">
      <c r="A6" s="5" t="s">
        <v>19</v>
      </c>
      <c r="B6" s="2"/>
      <c r="C6" s="2"/>
      <c r="D6" s="2"/>
      <c r="F6" s="6" t="s">
        <v>20</v>
      </c>
      <c r="G6" s="6"/>
      <c r="H6" s="6"/>
      <c r="I6" s="6"/>
      <c r="J6" s="6"/>
      <c r="K6" s="6"/>
      <c r="L6" s="6"/>
      <c r="N6" s="2"/>
      <c r="O6" s="2"/>
      <c r="Q6" s="2"/>
      <c r="R6" s="2"/>
      <c r="T6" s="2"/>
      <c r="U6" s="2"/>
      <c r="V6" s="2"/>
    </row>
    <row r="7" spans="2:22" ht="15">
      <c r="B7" s="6" t="s">
        <v>21</v>
      </c>
      <c r="C7" s="6"/>
      <c r="D7" s="6"/>
      <c r="F7" s="6" t="s">
        <v>22</v>
      </c>
      <c r="G7" s="6"/>
      <c r="H7" s="6"/>
      <c r="J7" s="6" t="s">
        <v>23</v>
      </c>
      <c r="K7" s="6"/>
      <c r="L7" s="6"/>
      <c r="N7" s="6" t="s">
        <v>24</v>
      </c>
      <c r="O7" s="6"/>
      <c r="Q7" s="6" t="s">
        <v>25</v>
      </c>
      <c r="R7" s="6"/>
      <c r="T7" s="6" t="s">
        <v>26</v>
      </c>
      <c r="U7" s="6"/>
      <c r="V7" s="6"/>
    </row>
    <row r="8" spans="1:22" ht="15">
      <c r="A8" s="5" t="s">
        <v>27</v>
      </c>
      <c r="B8" s="2"/>
      <c r="C8" s="2"/>
      <c r="D8" s="2"/>
      <c r="F8" s="2"/>
      <c r="G8" s="2"/>
      <c r="H8" s="2"/>
      <c r="J8" s="2"/>
      <c r="K8" s="2"/>
      <c r="L8" s="2"/>
      <c r="N8" s="2"/>
      <c r="O8" s="2"/>
      <c r="Q8" s="2"/>
      <c r="R8" s="2"/>
      <c r="T8" s="2"/>
      <c r="U8" s="2"/>
      <c r="V8" s="2"/>
    </row>
    <row r="9" spans="1:21" ht="15">
      <c r="A9" t="s">
        <v>28</v>
      </c>
      <c r="B9" s="7">
        <v>10.13</v>
      </c>
      <c r="C9" s="7"/>
      <c r="F9" s="7">
        <v>11.52</v>
      </c>
      <c r="G9" s="7"/>
      <c r="J9" s="7">
        <v>8.89</v>
      </c>
      <c r="K9" s="7"/>
      <c r="N9" s="4" t="s">
        <v>29</v>
      </c>
      <c r="Q9" s="4" t="s">
        <v>30</v>
      </c>
      <c r="T9" s="7">
        <v>0.27</v>
      </c>
      <c r="U9" s="7"/>
    </row>
    <row r="10" spans="1:21" ht="15">
      <c r="A10" t="s">
        <v>31</v>
      </c>
      <c r="B10" s="8">
        <v>11.08</v>
      </c>
      <c r="C10" s="8"/>
      <c r="F10" s="8">
        <v>12.43</v>
      </c>
      <c r="G10" s="8"/>
      <c r="J10" s="8">
        <v>10.97</v>
      </c>
      <c r="K10" s="8"/>
      <c r="N10" s="9">
        <v>112</v>
      </c>
      <c r="Q10" s="9">
        <v>99</v>
      </c>
      <c r="T10" s="8">
        <v>0.27</v>
      </c>
      <c r="U10" s="8"/>
    </row>
    <row r="11" spans="1:21" ht="15">
      <c r="A11" t="s">
        <v>32</v>
      </c>
      <c r="B11" s="8">
        <v>11.3</v>
      </c>
      <c r="C11" s="8"/>
      <c r="F11" s="8">
        <v>13.05</v>
      </c>
      <c r="G11" s="8"/>
      <c r="J11" s="8">
        <v>11.21</v>
      </c>
      <c r="K11" s="8"/>
      <c r="N11" s="9">
        <v>115</v>
      </c>
      <c r="Q11" s="9">
        <v>99</v>
      </c>
      <c r="T11" s="8">
        <v>0.27</v>
      </c>
      <c r="U11" s="8"/>
    </row>
    <row r="12" spans="1:21" ht="15">
      <c r="A12" t="s">
        <v>33</v>
      </c>
      <c r="B12" s="8">
        <v>11.14</v>
      </c>
      <c r="C12" s="8"/>
      <c r="F12" s="8">
        <v>12.75</v>
      </c>
      <c r="G12" s="8"/>
      <c r="J12" s="8">
        <v>10.6</v>
      </c>
      <c r="K12" s="8"/>
      <c r="N12" s="9">
        <v>114</v>
      </c>
      <c r="Q12" s="9">
        <v>95</v>
      </c>
      <c r="T12" s="8">
        <v>0.26</v>
      </c>
      <c r="U12" s="8"/>
    </row>
    <row r="13" spans="1:22" ht="15">
      <c r="A13" s="5" t="s">
        <v>34</v>
      </c>
      <c r="B13" s="2"/>
      <c r="C13" s="2"/>
      <c r="D13" s="2"/>
      <c r="F13" s="2"/>
      <c r="G13" s="2"/>
      <c r="H13" s="2"/>
      <c r="J13" s="2"/>
      <c r="K13" s="2"/>
      <c r="L13" s="2"/>
      <c r="N13" s="2"/>
      <c r="O13" s="2"/>
      <c r="Q13" s="2"/>
      <c r="R13" s="2"/>
      <c r="T13" s="2"/>
      <c r="U13" s="2"/>
      <c r="V13" s="2"/>
    </row>
    <row r="14" spans="1:21" ht="15">
      <c r="A14" t="s">
        <v>28</v>
      </c>
      <c r="B14" s="8">
        <v>10.69</v>
      </c>
      <c r="C14" s="8"/>
      <c r="F14" s="8">
        <v>10.69</v>
      </c>
      <c r="G14" s="8"/>
      <c r="J14" s="8">
        <v>9.17</v>
      </c>
      <c r="K14" s="8"/>
      <c r="N14" s="9">
        <v>100</v>
      </c>
      <c r="Q14" s="9">
        <v>86</v>
      </c>
      <c r="T14" s="8">
        <v>0.26</v>
      </c>
      <c r="U14" s="8"/>
    </row>
    <row r="15" spans="1:21" ht="15">
      <c r="A15" t="s">
        <v>31</v>
      </c>
      <c r="B15" s="8">
        <v>10.94</v>
      </c>
      <c r="C15" s="8"/>
      <c r="F15" s="8">
        <v>11.84</v>
      </c>
      <c r="G15" s="8"/>
      <c r="J15" s="8">
        <v>9.02</v>
      </c>
      <c r="K15" s="8"/>
      <c r="N15" s="9">
        <v>108</v>
      </c>
      <c r="Q15" s="9">
        <v>82</v>
      </c>
      <c r="T15" s="8">
        <v>0.26</v>
      </c>
      <c r="U15" s="8"/>
    </row>
    <row r="16" spans="1:21" ht="15">
      <c r="A16" t="s">
        <v>32</v>
      </c>
      <c r="B16" s="8">
        <v>11.07</v>
      </c>
      <c r="C16" s="8"/>
      <c r="F16" s="8">
        <v>10.77</v>
      </c>
      <c r="G16" s="8"/>
      <c r="J16" s="8">
        <v>8.88</v>
      </c>
      <c r="K16" s="8"/>
      <c r="N16" s="9">
        <v>97</v>
      </c>
      <c r="Q16" s="9">
        <v>80</v>
      </c>
      <c r="T16" s="8">
        <v>0.26</v>
      </c>
      <c r="U16" s="8"/>
    </row>
    <row r="17" spans="1:21" ht="15">
      <c r="A17" t="s">
        <v>33</v>
      </c>
      <c r="B17" s="8">
        <v>11.86</v>
      </c>
      <c r="C17" s="8"/>
      <c r="F17" s="8">
        <v>9.15</v>
      </c>
      <c r="G17" s="8"/>
      <c r="J17" s="8">
        <v>7.63</v>
      </c>
      <c r="K17" s="8"/>
      <c r="N17" s="9">
        <v>77</v>
      </c>
      <c r="Q17" s="9">
        <v>64</v>
      </c>
      <c r="T17" s="8">
        <v>0.25</v>
      </c>
      <c r="U17" s="8"/>
    </row>
    <row r="18" spans="1:22" ht="15">
      <c r="A18" s="5" t="s">
        <v>35</v>
      </c>
      <c r="B18" s="2"/>
      <c r="C18" s="2"/>
      <c r="D18" s="2"/>
      <c r="F18" s="2"/>
      <c r="G18" s="2"/>
      <c r="H18" s="2"/>
      <c r="J18" s="2"/>
      <c r="K18" s="2"/>
      <c r="L18" s="2"/>
      <c r="N18" s="2"/>
      <c r="O18" s="2"/>
      <c r="Q18" s="2"/>
      <c r="R18" s="2"/>
      <c r="T18" s="2"/>
      <c r="U18" s="2"/>
      <c r="V18" s="2"/>
    </row>
    <row r="19" spans="1:21" ht="15">
      <c r="A19" t="s">
        <v>28</v>
      </c>
      <c r="B19" s="8">
        <v>11.85</v>
      </c>
      <c r="C19" s="8"/>
      <c r="F19" s="8">
        <v>9.06</v>
      </c>
      <c r="G19" s="8"/>
      <c r="J19" s="8">
        <v>6.28</v>
      </c>
      <c r="K19" s="8"/>
      <c r="N19" s="9">
        <v>76</v>
      </c>
      <c r="Q19" s="9">
        <v>53</v>
      </c>
      <c r="T19" s="8">
        <v>0.24</v>
      </c>
      <c r="U19" s="8"/>
    </row>
    <row r="20" spans="1:21" ht="15">
      <c r="A20" t="s">
        <v>31</v>
      </c>
      <c r="B20" s="8">
        <v>11.72</v>
      </c>
      <c r="C20" s="8"/>
      <c r="F20" s="8">
        <v>7.65</v>
      </c>
      <c r="G20" s="8"/>
      <c r="J20" s="8">
        <v>3.85</v>
      </c>
      <c r="K20" s="8"/>
      <c r="N20" s="9">
        <v>65</v>
      </c>
      <c r="Q20" s="9">
        <v>33</v>
      </c>
      <c r="T20" s="8">
        <v>0.24</v>
      </c>
      <c r="U20" s="8"/>
    </row>
    <row r="21" spans="1:21" ht="15">
      <c r="A21" t="s">
        <v>32</v>
      </c>
      <c r="B21" s="8">
        <v>12</v>
      </c>
      <c r="C21" s="8"/>
      <c r="F21" s="8">
        <v>4.05</v>
      </c>
      <c r="G21" s="8"/>
      <c r="J21" s="8">
        <v>2.64</v>
      </c>
      <c r="K21" s="8"/>
      <c r="N21" s="9">
        <v>34</v>
      </c>
      <c r="Q21" s="9">
        <v>22</v>
      </c>
      <c r="T21" s="8">
        <v>0.24</v>
      </c>
      <c r="U21" s="8"/>
    </row>
    <row r="22" spans="1:21" ht="15">
      <c r="A22" t="s">
        <v>33</v>
      </c>
      <c r="B22" s="8">
        <v>10.24</v>
      </c>
      <c r="C22" s="8"/>
      <c r="F22" s="8">
        <v>7.81</v>
      </c>
      <c r="G22" s="8"/>
      <c r="J22" s="8">
        <v>2.35</v>
      </c>
      <c r="K22" s="8"/>
      <c r="N22" s="9">
        <v>76</v>
      </c>
      <c r="Q22" s="9">
        <v>23</v>
      </c>
      <c r="T22" s="8">
        <v>0.24</v>
      </c>
      <c r="U22" s="8"/>
    </row>
    <row r="23" spans="1:22" ht="15">
      <c r="A23" s="5" t="s">
        <v>36</v>
      </c>
      <c r="B23" s="2"/>
      <c r="C23" s="2"/>
      <c r="D23" s="2"/>
      <c r="F23" s="2"/>
      <c r="G23" s="2"/>
      <c r="H23" s="2"/>
      <c r="J23" s="2"/>
      <c r="K23" s="2"/>
      <c r="L23" s="2"/>
      <c r="N23" s="2"/>
      <c r="O23" s="2"/>
      <c r="Q23" s="2"/>
      <c r="R23" s="2"/>
      <c r="T23" s="2"/>
      <c r="U23" s="2"/>
      <c r="V23" s="2"/>
    </row>
    <row r="24" spans="1:21" ht="15">
      <c r="A24" t="s">
        <v>28</v>
      </c>
      <c r="B24" s="8">
        <v>10</v>
      </c>
      <c r="C24" s="8"/>
      <c r="F24" s="8">
        <v>8.5</v>
      </c>
      <c r="G24" s="8"/>
      <c r="J24" s="8">
        <v>5.92</v>
      </c>
      <c r="K24" s="8"/>
      <c r="N24" s="9">
        <v>85</v>
      </c>
      <c r="Q24" s="9">
        <v>59</v>
      </c>
      <c r="T24" s="8">
        <v>0.24</v>
      </c>
      <c r="U24" s="8"/>
    </row>
    <row r="25" spans="1:21" ht="15">
      <c r="A25" t="s">
        <v>31</v>
      </c>
      <c r="B25" s="8">
        <v>10.77</v>
      </c>
      <c r="C25" s="8"/>
      <c r="F25" s="8">
        <v>8.6</v>
      </c>
      <c r="G25" s="8"/>
      <c r="J25" s="8">
        <v>7.05</v>
      </c>
      <c r="K25" s="8"/>
      <c r="N25" s="9">
        <v>80</v>
      </c>
      <c r="Q25" s="9">
        <v>65</v>
      </c>
      <c r="T25" s="8">
        <v>0.22</v>
      </c>
      <c r="U25" s="8"/>
    </row>
    <row r="26" spans="1:21" ht="15">
      <c r="A26" t="s">
        <v>32</v>
      </c>
      <c r="B26" s="8">
        <v>10.26</v>
      </c>
      <c r="C26" s="8"/>
      <c r="F26" s="8">
        <v>11.31</v>
      </c>
      <c r="G26" s="8"/>
      <c r="J26" s="8">
        <v>8.38</v>
      </c>
      <c r="K26" s="8"/>
      <c r="N26" s="9">
        <v>110</v>
      </c>
      <c r="Q26" s="9">
        <v>82</v>
      </c>
      <c r="T26" s="8">
        <v>0.22</v>
      </c>
      <c r="U26" s="8"/>
    </row>
    <row r="27" spans="1:21" ht="15">
      <c r="A27" t="s">
        <v>33</v>
      </c>
      <c r="B27" s="8">
        <v>12.07</v>
      </c>
      <c r="C27" s="8"/>
      <c r="F27" s="8">
        <v>14.49</v>
      </c>
      <c r="G27" s="8"/>
      <c r="J27" s="8">
        <v>9.08</v>
      </c>
      <c r="K27" s="8"/>
      <c r="N27" s="9">
        <v>120</v>
      </c>
      <c r="Q27" s="9">
        <v>75</v>
      </c>
      <c r="T27" s="8">
        <v>0.22</v>
      </c>
      <c r="U27" s="8"/>
    </row>
    <row r="28" spans="1:22" ht="15">
      <c r="A28" s="5" t="s">
        <v>37</v>
      </c>
      <c r="B28" s="2"/>
      <c r="C28" s="2"/>
      <c r="D28" s="2"/>
      <c r="F28" s="2"/>
      <c r="G28" s="2"/>
      <c r="H28" s="2"/>
      <c r="J28" s="2"/>
      <c r="K28" s="2"/>
      <c r="L28" s="2"/>
      <c r="N28" s="2"/>
      <c r="O28" s="2"/>
      <c r="Q28" s="2"/>
      <c r="R28" s="2"/>
      <c r="T28" s="2"/>
      <c r="U28" s="2"/>
      <c r="V28" s="2"/>
    </row>
    <row r="29" spans="1:21" ht="15">
      <c r="A29" t="s">
        <v>28</v>
      </c>
      <c r="B29" s="8">
        <v>12.83</v>
      </c>
      <c r="C29" s="8"/>
      <c r="F29" s="8">
        <v>14.76</v>
      </c>
      <c r="G29" s="8"/>
      <c r="J29" s="8">
        <v>12.61</v>
      </c>
      <c r="K29" s="8"/>
      <c r="N29" s="9">
        <v>115</v>
      </c>
      <c r="Q29" s="9">
        <v>98</v>
      </c>
      <c r="T29" s="8">
        <v>0.22</v>
      </c>
      <c r="U29" s="8"/>
    </row>
    <row r="30" spans="1:21" ht="15">
      <c r="A30" t="s">
        <v>38</v>
      </c>
      <c r="B30" s="8">
        <v>13.74</v>
      </c>
      <c r="C30" s="8"/>
      <c r="F30" s="8">
        <v>15.03</v>
      </c>
      <c r="G30" s="8"/>
      <c r="J30" s="8">
        <v>14.04</v>
      </c>
      <c r="K30" s="8"/>
      <c r="N30" s="9">
        <v>109</v>
      </c>
      <c r="Q30" s="9">
        <v>102</v>
      </c>
      <c r="T30" s="8">
        <v>0.14</v>
      </c>
      <c r="U30" s="8"/>
    </row>
  </sheetData>
  <sheetProtection selectLockedCells="1" selectUnlockedCells="1"/>
  <mergeCells count="115">
    <mergeCell ref="A2:F2"/>
    <mergeCell ref="A4:V4"/>
    <mergeCell ref="B6:D6"/>
    <mergeCell ref="F6:L6"/>
    <mergeCell ref="N6:O6"/>
    <mergeCell ref="Q6:R6"/>
    <mergeCell ref="T6:V6"/>
    <mergeCell ref="B7:D7"/>
    <mergeCell ref="F7:H7"/>
    <mergeCell ref="J7:L7"/>
    <mergeCell ref="N7:O7"/>
    <mergeCell ref="Q7:R7"/>
    <mergeCell ref="T7:V7"/>
    <mergeCell ref="B8:D8"/>
    <mergeCell ref="F8:H8"/>
    <mergeCell ref="J8:L8"/>
    <mergeCell ref="N8:O8"/>
    <mergeCell ref="Q8:R8"/>
    <mergeCell ref="T8:V8"/>
    <mergeCell ref="B9:C9"/>
    <mergeCell ref="F9:G9"/>
    <mergeCell ref="J9:K9"/>
    <mergeCell ref="T9:U9"/>
    <mergeCell ref="B10:C10"/>
    <mergeCell ref="F10:G10"/>
    <mergeCell ref="J10:K10"/>
    <mergeCell ref="T10:U10"/>
    <mergeCell ref="B11:C11"/>
    <mergeCell ref="F11:G11"/>
    <mergeCell ref="J11:K11"/>
    <mergeCell ref="T11:U11"/>
    <mergeCell ref="B12:C12"/>
    <mergeCell ref="F12:G12"/>
    <mergeCell ref="J12:K12"/>
    <mergeCell ref="T12:U12"/>
    <mergeCell ref="B13:D13"/>
    <mergeCell ref="F13:H13"/>
    <mergeCell ref="J13:L13"/>
    <mergeCell ref="N13:O13"/>
    <mergeCell ref="Q13:R13"/>
    <mergeCell ref="T13:V13"/>
    <mergeCell ref="B14:C14"/>
    <mergeCell ref="F14:G14"/>
    <mergeCell ref="J14:K14"/>
    <mergeCell ref="T14:U14"/>
    <mergeCell ref="B15:C15"/>
    <mergeCell ref="F15:G15"/>
    <mergeCell ref="J15:K15"/>
    <mergeCell ref="T15:U15"/>
    <mergeCell ref="B16:C16"/>
    <mergeCell ref="F16:G16"/>
    <mergeCell ref="J16:K16"/>
    <mergeCell ref="T16:U16"/>
    <mergeCell ref="B17:C17"/>
    <mergeCell ref="F17:G17"/>
    <mergeCell ref="J17:K17"/>
    <mergeCell ref="T17:U17"/>
    <mergeCell ref="B18:D18"/>
    <mergeCell ref="F18:H18"/>
    <mergeCell ref="J18:L18"/>
    <mergeCell ref="N18:O18"/>
    <mergeCell ref="Q18:R18"/>
    <mergeCell ref="T18:V18"/>
    <mergeCell ref="B19:C19"/>
    <mergeCell ref="F19:G19"/>
    <mergeCell ref="J19:K19"/>
    <mergeCell ref="T19:U19"/>
    <mergeCell ref="B20:C20"/>
    <mergeCell ref="F20:G20"/>
    <mergeCell ref="J20:K20"/>
    <mergeCell ref="T20:U20"/>
    <mergeCell ref="B21:C21"/>
    <mergeCell ref="F21:G21"/>
    <mergeCell ref="J21:K21"/>
    <mergeCell ref="T21:U21"/>
    <mergeCell ref="B22:C22"/>
    <mergeCell ref="F22:G22"/>
    <mergeCell ref="J22:K22"/>
    <mergeCell ref="T22:U22"/>
    <mergeCell ref="B23:D23"/>
    <mergeCell ref="F23:H23"/>
    <mergeCell ref="J23:L23"/>
    <mergeCell ref="N23:O23"/>
    <mergeCell ref="Q23:R23"/>
    <mergeCell ref="T23:V23"/>
    <mergeCell ref="B24:C24"/>
    <mergeCell ref="F24:G24"/>
    <mergeCell ref="J24:K24"/>
    <mergeCell ref="T24:U24"/>
    <mergeCell ref="B25:C25"/>
    <mergeCell ref="F25:G25"/>
    <mergeCell ref="J25:K25"/>
    <mergeCell ref="T25:U25"/>
    <mergeCell ref="B26:C26"/>
    <mergeCell ref="F26:G26"/>
    <mergeCell ref="J26:K26"/>
    <mergeCell ref="T26:U26"/>
    <mergeCell ref="B27:C27"/>
    <mergeCell ref="F27:G27"/>
    <mergeCell ref="J27:K27"/>
    <mergeCell ref="T27:U27"/>
    <mergeCell ref="B28:D28"/>
    <mergeCell ref="F28:H28"/>
    <mergeCell ref="J28:L28"/>
    <mergeCell ref="N28:O28"/>
    <mergeCell ref="Q28:R28"/>
    <mergeCell ref="T28:V28"/>
    <mergeCell ref="B29:C29"/>
    <mergeCell ref="F29:G29"/>
    <mergeCell ref="J29:K29"/>
    <mergeCell ref="T29:U29"/>
    <mergeCell ref="B30:C30"/>
    <mergeCell ref="F30:G30"/>
    <mergeCell ref="J30:K30"/>
    <mergeCell ref="T30:U30"/>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91.8515625" style="0" customWidth="1"/>
    <col min="2" max="16384" width="8.7109375" style="0" customWidth="1"/>
  </cols>
  <sheetData>
    <row r="2" spans="1:6" ht="15">
      <c r="A2" s="1" t="s">
        <v>543</v>
      </c>
      <c r="B2" s="1"/>
      <c r="C2" s="1"/>
      <c r="D2" s="1"/>
      <c r="E2" s="1"/>
      <c r="F2" s="1"/>
    </row>
    <row r="4" spans="1:4" ht="15">
      <c r="A4" s="2"/>
      <c r="B4" s="2"/>
      <c r="C4" s="2"/>
      <c r="D4" s="2"/>
    </row>
    <row r="6" spans="1:4" ht="15">
      <c r="A6" s="5" t="s">
        <v>652</v>
      </c>
      <c r="B6" s="6" t="s">
        <v>671</v>
      </c>
      <c r="C6" s="6"/>
      <c r="D6" s="6"/>
    </row>
    <row r="7" spans="1:3" ht="15">
      <c r="A7" t="s">
        <v>678</v>
      </c>
      <c r="B7" s="10">
        <v>168475380</v>
      </c>
      <c r="C7" s="10"/>
    </row>
    <row r="8" spans="1:3" ht="15">
      <c r="A8" s="5" t="s">
        <v>679</v>
      </c>
      <c r="B8" s="11">
        <v>35665745</v>
      </c>
      <c r="C8" s="11"/>
    </row>
    <row r="9" spans="1:3" ht="15">
      <c r="A9" t="s">
        <v>674</v>
      </c>
      <c r="B9" s="11">
        <v>177700000</v>
      </c>
      <c r="C9" s="11"/>
    </row>
    <row r="10" spans="1:3" ht="15">
      <c r="A10" t="s">
        <v>675</v>
      </c>
      <c r="B10" s="12">
        <v>-167900000</v>
      </c>
      <c r="C10" s="12"/>
    </row>
    <row r="11" spans="1:3" ht="15">
      <c r="A11" t="s">
        <v>676</v>
      </c>
      <c r="B11" s="15" t="s">
        <v>9</v>
      </c>
      <c r="C11" s="15"/>
    </row>
    <row r="12" spans="1:3" ht="15">
      <c r="A12" t="s">
        <v>680</v>
      </c>
      <c r="B12" s="10">
        <v>213941125</v>
      </c>
      <c r="C12" s="10"/>
    </row>
    <row r="13" spans="1:3" ht="15">
      <c r="A13" t="s">
        <v>681</v>
      </c>
      <c r="B13" s="11">
        <v>5200000</v>
      </c>
      <c r="C13" s="11"/>
    </row>
    <row r="14" spans="1:3" ht="15">
      <c r="A14" s="5" t="s">
        <v>682</v>
      </c>
      <c r="B14" s="10">
        <v>219141125</v>
      </c>
      <c r="C14" s="10"/>
    </row>
  </sheetData>
  <sheetProtection selectLockedCells="1" selectUnlockedCells="1"/>
  <mergeCells count="11">
    <mergeCell ref="A2:F2"/>
    <mergeCell ref="A4:D4"/>
    <mergeCell ref="B6:D6"/>
    <mergeCell ref="B7:C7"/>
    <mergeCell ref="B8:C8"/>
    <mergeCell ref="B9:C9"/>
    <mergeCell ref="B10:C10"/>
    <mergeCell ref="B11:C11"/>
    <mergeCell ref="B12:C12"/>
    <mergeCell ref="B13:C13"/>
    <mergeCell ref="B14:C14"/>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T12"/>
  <sheetViews>
    <sheetView workbookViewId="0" topLeftCell="A1">
      <selection activeCell="A1" sqref="A1"/>
    </sheetView>
  </sheetViews>
  <sheetFormatPr defaultColWidth="8.00390625" defaultRowHeight="15"/>
  <cols>
    <col min="1" max="1" width="46.7109375" style="0" customWidth="1"/>
    <col min="2" max="16384" width="8.7109375" style="0" customWidth="1"/>
  </cols>
  <sheetData>
    <row r="2" spans="1:6" ht="15">
      <c r="A2" s="1" t="s">
        <v>683</v>
      </c>
      <c r="B2" s="1"/>
      <c r="C2" s="1"/>
      <c r="D2" s="1"/>
      <c r="E2" s="1"/>
      <c r="F2" s="1"/>
    </row>
    <row r="4" spans="1:20" ht="15">
      <c r="A4" s="2"/>
      <c r="B4" s="2"/>
      <c r="C4" s="2"/>
      <c r="D4" s="2"/>
      <c r="E4" s="2"/>
      <c r="F4" s="2"/>
      <c r="G4" s="2"/>
      <c r="H4" s="2"/>
      <c r="I4" s="2"/>
      <c r="J4" s="2"/>
      <c r="K4" s="2"/>
      <c r="L4" s="2"/>
      <c r="M4" s="2"/>
      <c r="N4" s="2"/>
      <c r="O4" s="2"/>
      <c r="P4" s="2"/>
      <c r="Q4" s="2"/>
      <c r="R4" s="2"/>
      <c r="S4" s="2"/>
      <c r="T4" s="2"/>
    </row>
    <row r="6" spans="1:19" ht="15">
      <c r="A6" s="5" t="s">
        <v>684</v>
      </c>
      <c r="B6" s="6" t="s">
        <v>685</v>
      </c>
      <c r="C6" s="6"/>
      <c r="F6" s="6" t="s">
        <v>686</v>
      </c>
      <c r="G6" s="6"/>
      <c r="H6" s="6"/>
      <c r="J6" s="6" t="s">
        <v>687</v>
      </c>
      <c r="K6" s="6"/>
      <c r="L6" s="6"/>
      <c r="N6" s="6" t="s">
        <v>688</v>
      </c>
      <c r="O6" s="6"/>
      <c r="P6" s="6"/>
      <c r="R6" s="6" t="s">
        <v>689</v>
      </c>
      <c r="S6" s="6"/>
    </row>
    <row r="7" spans="1:20" ht="15">
      <c r="A7" s="5" t="s">
        <v>690</v>
      </c>
      <c r="B7" s="2"/>
      <c r="C7" s="2"/>
      <c r="D7" s="2"/>
      <c r="F7" s="2"/>
      <c r="G7" s="2"/>
      <c r="H7" s="2"/>
      <c r="J7" s="2"/>
      <c r="K7" s="2"/>
      <c r="L7" s="2"/>
      <c r="N7" s="2"/>
      <c r="O7" s="2"/>
      <c r="P7" s="2"/>
      <c r="R7" s="2"/>
      <c r="S7" s="2"/>
      <c r="T7" s="2"/>
    </row>
    <row r="8" spans="1:19" ht="15">
      <c r="A8" t="s">
        <v>532</v>
      </c>
      <c r="B8" s="10">
        <v>8000100</v>
      </c>
      <c r="C8" s="10"/>
      <c r="F8" s="10">
        <v>5500000</v>
      </c>
      <c r="G8" s="10"/>
      <c r="J8" s="15" t="s">
        <v>145</v>
      </c>
      <c r="K8" s="15"/>
      <c r="N8" s="10">
        <v>785167</v>
      </c>
      <c r="O8" s="10"/>
      <c r="R8" s="10">
        <v>13500001</v>
      </c>
      <c r="S8" s="10"/>
    </row>
    <row r="9" spans="1:20" ht="15">
      <c r="A9" s="5" t="s">
        <v>691</v>
      </c>
      <c r="B9" s="2"/>
      <c r="C9" s="2"/>
      <c r="D9" s="2"/>
      <c r="F9" s="2"/>
      <c r="G9" s="2"/>
      <c r="H9" s="2"/>
      <c r="J9" s="2"/>
      <c r="K9" s="2"/>
      <c r="L9" s="2"/>
      <c r="N9" s="2"/>
      <c r="O9" s="2"/>
      <c r="P9" s="2"/>
      <c r="R9" s="2"/>
      <c r="S9" s="2"/>
      <c r="T9" s="2"/>
    </row>
    <row r="10" spans="1:19" ht="15">
      <c r="A10" t="s">
        <v>523</v>
      </c>
      <c r="B10" s="11">
        <v>15433680</v>
      </c>
      <c r="C10" s="11"/>
      <c r="F10" s="15" t="s">
        <v>9</v>
      </c>
      <c r="G10" s="15"/>
      <c r="J10" s="15" t="s">
        <v>9</v>
      </c>
      <c r="K10" s="15"/>
      <c r="N10" s="11">
        <v>1537489</v>
      </c>
      <c r="O10" s="11"/>
      <c r="R10" s="11">
        <v>14932921</v>
      </c>
      <c r="S10" s="11"/>
    </row>
    <row r="11" spans="1:19" ht="15">
      <c r="A11" t="s">
        <v>692</v>
      </c>
      <c r="B11" s="10">
        <v>18631503</v>
      </c>
      <c r="C11" s="10"/>
      <c r="F11" s="10">
        <v>1305502</v>
      </c>
      <c r="G11" s="10"/>
      <c r="J11" s="10">
        <v>366901</v>
      </c>
      <c r="K11" s="10"/>
      <c r="N11" s="10">
        <v>759320</v>
      </c>
      <c r="O11" s="10"/>
      <c r="R11" s="10">
        <v>25740212</v>
      </c>
      <c r="S11" s="10"/>
    </row>
    <row r="12" spans="1:19" ht="15">
      <c r="A12" s="5" t="s">
        <v>693</v>
      </c>
      <c r="B12" s="10">
        <v>42065283</v>
      </c>
      <c r="C12" s="10"/>
      <c r="F12" s="10">
        <v>6805502</v>
      </c>
      <c r="G12" s="10"/>
      <c r="J12" s="10">
        <v>366901</v>
      </c>
      <c r="K12" s="10"/>
      <c r="N12" s="10">
        <v>3081976</v>
      </c>
      <c r="O12" s="10"/>
      <c r="R12" s="10">
        <v>54173134</v>
      </c>
      <c r="S12" s="10"/>
    </row>
  </sheetData>
  <sheetProtection selectLockedCells="1" selectUnlockedCells="1"/>
  <mergeCells count="37">
    <mergeCell ref="A2:F2"/>
    <mergeCell ref="A4:T4"/>
    <mergeCell ref="B6:C6"/>
    <mergeCell ref="F6:H6"/>
    <mergeCell ref="J6:L6"/>
    <mergeCell ref="N6:P6"/>
    <mergeCell ref="R6:S6"/>
    <mergeCell ref="B7:D7"/>
    <mergeCell ref="F7:H7"/>
    <mergeCell ref="J7:L7"/>
    <mergeCell ref="N7:P7"/>
    <mergeCell ref="R7:T7"/>
    <mergeCell ref="B8:C8"/>
    <mergeCell ref="F8:G8"/>
    <mergeCell ref="J8:K8"/>
    <mergeCell ref="N8:O8"/>
    <mergeCell ref="R8:S8"/>
    <mergeCell ref="B9:D9"/>
    <mergeCell ref="F9:H9"/>
    <mergeCell ref="J9:L9"/>
    <mergeCell ref="N9:P9"/>
    <mergeCell ref="R9:T9"/>
    <mergeCell ref="B10:C10"/>
    <mergeCell ref="F10:G10"/>
    <mergeCell ref="J10:K10"/>
    <mergeCell ref="N10:O10"/>
    <mergeCell ref="R10:S10"/>
    <mergeCell ref="B11:C11"/>
    <mergeCell ref="F11:G11"/>
    <mergeCell ref="J11:K11"/>
    <mergeCell ref="N11:O11"/>
    <mergeCell ref="R11:S11"/>
    <mergeCell ref="B12:C12"/>
    <mergeCell ref="F12:G12"/>
    <mergeCell ref="J12:K12"/>
    <mergeCell ref="N12:O12"/>
    <mergeCell ref="R12:S12"/>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M10"/>
  <sheetViews>
    <sheetView workbookViewId="0" topLeftCell="A1">
      <selection activeCell="A1" sqref="A1"/>
    </sheetView>
  </sheetViews>
  <sheetFormatPr defaultColWidth="8.00390625" defaultRowHeight="15"/>
  <cols>
    <col min="1" max="1" width="91.8515625" style="0" customWidth="1"/>
    <col min="2" max="12" width="8.7109375" style="0" customWidth="1"/>
    <col min="13" max="13" width="1.7109375" style="0" customWidth="1"/>
    <col min="14" max="16384" width="8.7109375" style="0" customWidth="1"/>
  </cols>
  <sheetData>
    <row r="2" spans="1:6" ht="15">
      <c r="A2" s="1" t="s">
        <v>694</v>
      </c>
      <c r="B2" s="1"/>
      <c r="C2" s="1"/>
      <c r="D2" s="1"/>
      <c r="E2" s="1"/>
      <c r="F2" s="1"/>
    </row>
    <row r="4" spans="1:13" ht="15">
      <c r="A4" s="2"/>
      <c r="B4" s="2"/>
      <c r="C4" s="2"/>
      <c r="D4" s="2"/>
      <c r="E4" s="2"/>
      <c r="F4" s="2"/>
      <c r="G4" s="2"/>
      <c r="H4" s="2"/>
      <c r="I4" s="2"/>
      <c r="J4" s="2"/>
      <c r="K4" s="2"/>
      <c r="L4" s="2"/>
      <c r="M4" s="2"/>
    </row>
    <row r="6" spans="2:13" ht="15">
      <c r="B6" s="6" t="s">
        <v>202</v>
      </c>
      <c r="C6" s="6"/>
      <c r="D6" s="6"/>
      <c r="E6" s="6"/>
      <c r="F6" s="6"/>
      <c r="G6" s="6"/>
      <c r="H6" s="6"/>
      <c r="I6" s="6"/>
      <c r="J6" s="6"/>
      <c r="K6" s="6"/>
      <c r="L6" s="6"/>
      <c r="M6" s="6"/>
    </row>
    <row r="7" spans="1:12" ht="15">
      <c r="A7" s="5" t="s">
        <v>695</v>
      </c>
      <c r="B7" s="6" t="s">
        <v>168</v>
      </c>
      <c r="C7" s="6"/>
      <c r="D7" s="6"/>
      <c r="F7" s="6" t="s">
        <v>169</v>
      </c>
      <c r="G7" s="6"/>
      <c r="H7" s="6"/>
      <c r="J7" s="6" t="s">
        <v>203</v>
      </c>
      <c r="K7" s="6"/>
      <c r="L7" s="6"/>
    </row>
    <row r="8" spans="1:11" ht="15">
      <c r="A8" t="s">
        <v>696</v>
      </c>
      <c r="B8" s="10">
        <v>10263474</v>
      </c>
      <c r="C8" s="10"/>
      <c r="F8" s="10">
        <v>16535491</v>
      </c>
      <c r="G8" s="10"/>
      <c r="J8" s="10">
        <v>35802029</v>
      </c>
      <c r="K8" s="10"/>
    </row>
    <row r="9" spans="1:13" ht="15">
      <c r="A9" t="s">
        <v>697</v>
      </c>
      <c r="B9" s="11">
        <v>42196076</v>
      </c>
      <c r="C9" s="11"/>
      <c r="F9" s="11">
        <v>29546772</v>
      </c>
      <c r="G9" s="11"/>
      <c r="J9" s="11">
        <v>21092334</v>
      </c>
      <c r="K9" s="11"/>
      <c r="M9" s="5" t="s">
        <v>80</v>
      </c>
    </row>
    <row r="10" spans="1:11" ht="15">
      <c r="A10" t="s">
        <v>698</v>
      </c>
      <c r="B10" s="7">
        <v>0.24</v>
      </c>
      <c r="C10" s="7"/>
      <c r="F10" s="7">
        <v>0.56</v>
      </c>
      <c r="G10" s="7"/>
      <c r="J10" s="7">
        <v>1.7000000000000002</v>
      </c>
      <c r="K10" s="7"/>
    </row>
  </sheetData>
  <sheetProtection selectLockedCells="1" selectUnlockedCells="1"/>
  <mergeCells count="15">
    <mergeCell ref="A2:F2"/>
    <mergeCell ref="A4:M4"/>
    <mergeCell ref="B6:M6"/>
    <mergeCell ref="B7:D7"/>
    <mergeCell ref="F7:H7"/>
    <mergeCell ref="J7:L7"/>
    <mergeCell ref="B8:C8"/>
    <mergeCell ref="F8:G8"/>
    <mergeCell ref="J8:K8"/>
    <mergeCell ref="B9:C9"/>
    <mergeCell ref="F9:G9"/>
    <mergeCell ref="J9:K9"/>
    <mergeCell ref="B10:C10"/>
    <mergeCell ref="F10:G10"/>
    <mergeCell ref="J10:K10"/>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47.7109375" style="0" customWidth="1"/>
    <col min="2" max="16384" width="8.7109375" style="0" customWidth="1"/>
  </cols>
  <sheetData>
    <row r="2" spans="1:6" ht="15">
      <c r="A2" s="1" t="s">
        <v>699</v>
      </c>
      <c r="B2" s="1"/>
      <c r="C2" s="1"/>
      <c r="D2" s="1"/>
      <c r="E2" s="1"/>
      <c r="F2" s="1"/>
    </row>
    <row r="4" spans="1:12" ht="15">
      <c r="A4" s="2"/>
      <c r="B4" s="2"/>
      <c r="C4" s="2"/>
      <c r="D4" s="2"/>
      <c r="E4" s="2"/>
      <c r="F4" s="2"/>
      <c r="G4" s="2"/>
      <c r="H4" s="2"/>
      <c r="I4" s="2"/>
      <c r="J4" s="2"/>
      <c r="K4" s="2"/>
      <c r="L4" s="2"/>
    </row>
    <row r="6" spans="2:12" ht="15">
      <c r="B6" s="6" t="s">
        <v>168</v>
      </c>
      <c r="C6" s="6"/>
      <c r="D6" s="6"/>
      <c r="F6" s="6" t="s">
        <v>169</v>
      </c>
      <c r="G6" s="6"/>
      <c r="H6" s="6"/>
      <c r="J6" s="6" t="s">
        <v>203</v>
      </c>
      <c r="K6" s="6"/>
      <c r="L6" s="6"/>
    </row>
    <row r="7" spans="1:11" ht="15">
      <c r="A7" t="s">
        <v>700</v>
      </c>
      <c r="B7" s="23">
        <v>-228824</v>
      </c>
      <c r="C7" s="23"/>
      <c r="F7" s="23">
        <v>-98294</v>
      </c>
      <c r="G7" s="23"/>
      <c r="J7" s="23">
        <v>-1536</v>
      </c>
      <c r="K7" s="23"/>
    </row>
    <row r="8" spans="1:11" ht="15">
      <c r="A8" t="s">
        <v>701</v>
      </c>
      <c r="B8" s="15" t="s">
        <v>145</v>
      </c>
      <c r="C8" s="15"/>
      <c r="F8" s="15" t="s">
        <v>145</v>
      </c>
      <c r="G8" s="15"/>
      <c r="J8" s="23">
        <v>-87991</v>
      </c>
      <c r="K8" s="23"/>
    </row>
    <row r="9" spans="1:11" ht="15">
      <c r="A9" t="s">
        <v>702</v>
      </c>
      <c r="B9" s="10">
        <v>228824</v>
      </c>
      <c r="C9" s="10"/>
      <c r="F9" s="10">
        <v>98294</v>
      </c>
      <c r="G9" s="10"/>
      <c r="J9" s="10">
        <v>89527</v>
      </c>
      <c r="K9" s="10"/>
    </row>
  </sheetData>
  <sheetProtection selectLockedCells="1" selectUnlockedCells="1"/>
  <mergeCells count="14">
    <mergeCell ref="A2:F2"/>
    <mergeCell ref="A4:L4"/>
    <mergeCell ref="B6:D6"/>
    <mergeCell ref="F6:H6"/>
    <mergeCell ref="J6:L6"/>
    <mergeCell ref="B7:C7"/>
    <mergeCell ref="F7:G7"/>
    <mergeCell ref="J7:K7"/>
    <mergeCell ref="B8:C8"/>
    <mergeCell ref="F8:G8"/>
    <mergeCell ref="J8:K8"/>
    <mergeCell ref="B9:C9"/>
    <mergeCell ref="F9:G9"/>
    <mergeCell ref="J9:K9"/>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77.8515625" style="0" customWidth="1"/>
    <col min="2" max="16384" width="8.7109375" style="0" customWidth="1"/>
  </cols>
  <sheetData>
    <row r="2" spans="1:12" ht="15">
      <c r="A2" s="2"/>
      <c r="B2" s="2"/>
      <c r="C2" s="2"/>
      <c r="D2" s="2"/>
      <c r="E2" s="2"/>
      <c r="F2" s="2"/>
      <c r="G2" s="2"/>
      <c r="H2" s="2"/>
      <c r="I2" s="2"/>
      <c r="J2" s="2"/>
      <c r="K2" s="2"/>
      <c r="L2" s="2"/>
    </row>
    <row r="4" spans="2:12" ht="15">
      <c r="B4" s="6" t="s">
        <v>202</v>
      </c>
      <c r="C4" s="6"/>
      <c r="D4" s="6"/>
      <c r="E4" s="6"/>
      <c r="F4" s="6"/>
      <c r="G4" s="6"/>
      <c r="H4" s="6"/>
      <c r="I4" s="6"/>
      <c r="J4" s="6"/>
      <c r="K4" s="6"/>
      <c r="L4" s="6"/>
    </row>
    <row r="5" spans="2:12" ht="15">
      <c r="B5" s="6" t="s">
        <v>168</v>
      </c>
      <c r="C5" s="6"/>
      <c r="D5" s="6"/>
      <c r="F5" s="6" t="s">
        <v>169</v>
      </c>
      <c r="G5" s="6"/>
      <c r="H5" s="6"/>
      <c r="J5" s="6" t="s">
        <v>203</v>
      </c>
      <c r="K5" s="6"/>
      <c r="L5" s="6"/>
    </row>
    <row r="6" spans="1:11" ht="15">
      <c r="A6" t="s">
        <v>227</v>
      </c>
      <c r="B6" s="10">
        <v>10263474</v>
      </c>
      <c r="C6" s="10"/>
      <c r="F6" s="10">
        <v>16535491</v>
      </c>
      <c r="G6" s="10"/>
      <c r="J6" s="10">
        <v>35802029</v>
      </c>
      <c r="K6" s="10"/>
    </row>
    <row r="7" spans="1:11" ht="15">
      <c r="A7" t="s">
        <v>703</v>
      </c>
      <c r="B7" s="12">
        <v>-16259622</v>
      </c>
      <c r="C7" s="12"/>
      <c r="F7" s="11">
        <v>15417097</v>
      </c>
      <c r="G7" s="11"/>
      <c r="J7" s="11">
        <v>39243879</v>
      </c>
      <c r="K7" s="11"/>
    </row>
    <row r="8" spans="1:11" ht="15">
      <c r="A8" t="s">
        <v>704</v>
      </c>
      <c r="B8" s="11">
        <v>58641223</v>
      </c>
      <c r="C8" s="11"/>
      <c r="F8" s="11">
        <v>122029</v>
      </c>
      <c r="G8" s="11"/>
      <c r="J8" s="12">
        <v>-52326993</v>
      </c>
      <c r="K8" s="12"/>
    </row>
    <row r="9" spans="1:11" ht="15">
      <c r="A9" t="s">
        <v>705</v>
      </c>
      <c r="B9" s="12">
        <v>-3178194</v>
      </c>
      <c r="C9" s="12"/>
      <c r="F9" s="12">
        <v>-321805</v>
      </c>
      <c r="G9" s="12"/>
      <c r="J9" s="11">
        <v>827527</v>
      </c>
      <c r="K9" s="11"/>
    </row>
    <row r="10" spans="1:11" ht="15">
      <c r="A10" t="s">
        <v>706</v>
      </c>
      <c r="B10" s="11">
        <v>228824</v>
      </c>
      <c r="C10" s="11"/>
      <c r="F10" s="15" t="s">
        <v>9</v>
      </c>
      <c r="G10" s="15"/>
      <c r="J10" s="15" t="s">
        <v>9</v>
      </c>
      <c r="K10" s="15"/>
    </row>
    <row r="11" spans="1:11" ht="15">
      <c r="A11" t="s">
        <v>707</v>
      </c>
      <c r="B11" s="10">
        <v>49695705</v>
      </c>
      <c r="C11" s="10"/>
      <c r="F11" s="10">
        <v>31752812</v>
      </c>
      <c r="G11" s="10"/>
      <c r="J11" s="10">
        <v>23546442</v>
      </c>
      <c r="K11" s="10"/>
    </row>
  </sheetData>
  <sheetProtection selectLockedCells="1" selectUnlockedCells="1"/>
  <mergeCells count="23">
    <mergeCell ref="A2:L2"/>
    <mergeCell ref="B4:L4"/>
    <mergeCell ref="B5:D5"/>
    <mergeCell ref="F5:H5"/>
    <mergeCell ref="J5:L5"/>
    <mergeCell ref="B6:C6"/>
    <mergeCell ref="F6:G6"/>
    <mergeCell ref="J6:K6"/>
    <mergeCell ref="B7:C7"/>
    <mergeCell ref="F7:G7"/>
    <mergeCell ref="J7:K7"/>
    <mergeCell ref="B8:C8"/>
    <mergeCell ref="F8:G8"/>
    <mergeCell ref="J8:K8"/>
    <mergeCell ref="B9:C9"/>
    <mergeCell ref="F9:G9"/>
    <mergeCell ref="J9:K9"/>
    <mergeCell ref="B10:C10"/>
    <mergeCell ref="F10:G10"/>
    <mergeCell ref="J10:K10"/>
    <mergeCell ref="B11:C11"/>
    <mergeCell ref="F11:G11"/>
    <mergeCell ref="J11:K11"/>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L15"/>
  <sheetViews>
    <sheetView workbookViewId="0" topLeftCell="A1">
      <selection activeCell="A1" sqref="A1"/>
    </sheetView>
  </sheetViews>
  <sheetFormatPr defaultColWidth="8.00390625" defaultRowHeight="15"/>
  <cols>
    <col min="1" max="1" width="77.8515625" style="0" customWidth="1"/>
    <col min="2" max="16384" width="8.7109375" style="0" customWidth="1"/>
  </cols>
  <sheetData>
    <row r="2" spans="1:6" ht="15">
      <c r="A2" s="1" t="s">
        <v>643</v>
      </c>
      <c r="B2" s="1"/>
      <c r="C2" s="1"/>
      <c r="D2" s="1"/>
      <c r="E2" s="1"/>
      <c r="F2" s="1"/>
    </row>
    <row r="4" spans="1:12" ht="15">
      <c r="A4" s="2"/>
      <c r="B4" s="2"/>
      <c r="C4" s="2"/>
      <c r="D4" s="2"/>
      <c r="E4" s="2"/>
      <c r="F4" s="2"/>
      <c r="G4" s="2"/>
      <c r="H4" s="2"/>
      <c r="I4" s="2"/>
      <c r="J4" s="2"/>
      <c r="K4" s="2"/>
      <c r="L4" s="2"/>
    </row>
    <row r="6" spans="2:12" ht="15">
      <c r="B6" s="6" t="s">
        <v>202</v>
      </c>
      <c r="C6" s="6"/>
      <c r="D6" s="6"/>
      <c r="E6" s="6"/>
      <c r="F6" s="6"/>
      <c r="G6" s="6"/>
      <c r="H6" s="6"/>
      <c r="I6" s="6"/>
      <c r="J6" s="6"/>
      <c r="K6" s="6"/>
      <c r="L6" s="6"/>
    </row>
    <row r="7" spans="2:12" ht="15">
      <c r="B7" s="6" t="s">
        <v>168</v>
      </c>
      <c r="C7" s="6"/>
      <c r="D7" s="6"/>
      <c r="F7" s="6" t="s">
        <v>169</v>
      </c>
      <c r="G7" s="6"/>
      <c r="H7" s="6"/>
      <c r="J7" s="6" t="s">
        <v>203</v>
      </c>
      <c r="K7" s="6"/>
      <c r="L7" s="6"/>
    </row>
    <row r="8" spans="1:11" ht="15">
      <c r="A8" t="s">
        <v>708</v>
      </c>
      <c r="B8" s="10">
        <v>17639482</v>
      </c>
      <c r="C8" s="10"/>
      <c r="F8" s="10">
        <v>11451782</v>
      </c>
      <c r="G8" s="10"/>
      <c r="J8" s="10">
        <v>7618230</v>
      </c>
      <c r="K8" s="10"/>
    </row>
    <row r="9" spans="1:11" ht="15">
      <c r="A9" t="s">
        <v>709</v>
      </c>
      <c r="B9" s="15" t="s">
        <v>9</v>
      </c>
      <c r="C9" s="15"/>
      <c r="F9" s="15" t="s">
        <v>9</v>
      </c>
      <c r="G9" s="15"/>
      <c r="J9" s="15" t="s">
        <v>9</v>
      </c>
      <c r="K9" s="15"/>
    </row>
    <row r="10" spans="1:11" ht="15">
      <c r="A10" s="5" t="s">
        <v>710</v>
      </c>
      <c r="B10" s="11">
        <v>17639482</v>
      </c>
      <c r="C10" s="11"/>
      <c r="F10" s="11">
        <v>11451782</v>
      </c>
      <c r="G10" s="11"/>
      <c r="J10" s="11">
        <v>7618230</v>
      </c>
      <c r="K10" s="11"/>
    </row>
    <row r="11" spans="1:11" ht="15">
      <c r="A11" t="s">
        <v>711</v>
      </c>
      <c r="B11" s="12">
        <v>-47030821</v>
      </c>
      <c r="C11" s="12"/>
      <c r="F11" s="12">
        <v>-54591911</v>
      </c>
      <c r="G11" s="12"/>
      <c r="J11" s="12">
        <v>-11250568</v>
      </c>
      <c r="K11" s="12"/>
    </row>
    <row r="12" spans="1:11" ht="15">
      <c r="A12" t="s">
        <v>712</v>
      </c>
      <c r="B12" s="15" t="s">
        <v>9</v>
      </c>
      <c r="C12" s="15"/>
      <c r="F12" s="12">
        <v>-8645354</v>
      </c>
      <c r="G12" s="12"/>
      <c r="J12" s="12">
        <v>-39331872</v>
      </c>
      <c r="K12" s="12"/>
    </row>
    <row r="13" spans="1:11" ht="15">
      <c r="A13" t="s">
        <v>713</v>
      </c>
      <c r="B13" s="12">
        <v>-12477778</v>
      </c>
      <c r="C13" s="12"/>
      <c r="F13" s="12">
        <v>-9651137</v>
      </c>
      <c r="G13" s="12"/>
      <c r="J13" s="12">
        <v>-5638469</v>
      </c>
      <c r="K13" s="12"/>
    </row>
    <row r="14" spans="1:11" ht="15">
      <c r="A14" t="s">
        <v>714</v>
      </c>
      <c r="B14" s="12">
        <v>-36122397</v>
      </c>
      <c r="C14" s="12"/>
      <c r="F14" s="11">
        <v>19300499</v>
      </c>
      <c r="G14" s="11"/>
      <c r="J14" s="11">
        <v>22096807</v>
      </c>
      <c r="K14" s="11"/>
    </row>
    <row r="15" spans="1:11" ht="15">
      <c r="A15" s="5" t="s">
        <v>715</v>
      </c>
      <c r="B15" s="23">
        <v>-77991514</v>
      </c>
      <c r="C15" s="23"/>
      <c r="F15" s="23">
        <v>-42136121</v>
      </c>
      <c r="G15" s="23"/>
      <c r="J15" s="23">
        <v>-26505872</v>
      </c>
      <c r="K15" s="23"/>
    </row>
  </sheetData>
  <sheetProtection selectLockedCells="1" selectUnlockedCells="1"/>
  <mergeCells count="30">
    <mergeCell ref="A2:F2"/>
    <mergeCell ref="A4:L4"/>
    <mergeCell ref="B6:L6"/>
    <mergeCell ref="B7:D7"/>
    <mergeCell ref="F7:H7"/>
    <mergeCell ref="J7:L7"/>
    <mergeCell ref="B8:C8"/>
    <mergeCell ref="F8:G8"/>
    <mergeCell ref="J8:K8"/>
    <mergeCell ref="B9:C9"/>
    <mergeCell ref="F9:G9"/>
    <mergeCell ref="J9:K9"/>
    <mergeCell ref="B10:C10"/>
    <mergeCell ref="F10:G10"/>
    <mergeCell ref="J10:K10"/>
    <mergeCell ref="B11:C11"/>
    <mergeCell ref="F11:G11"/>
    <mergeCell ref="J11:K11"/>
    <mergeCell ref="B12:C12"/>
    <mergeCell ref="F12:G12"/>
    <mergeCell ref="J12:K12"/>
    <mergeCell ref="B13:C13"/>
    <mergeCell ref="F13:G13"/>
    <mergeCell ref="J13:K13"/>
    <mergeCell ref="B14:C14"/>
    <mergeCell ref="F14:G14"/>
    <mergeCell ref="J14:K14"/>
    <mergeCell ref="B15:C15"/>
    <mergeCell ref="F15:G15"/>
    <mergeCell ref="J15:K15"/>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Q29"/>
  <sheetViews>
    <sheetView workbookViewId="0" topLeftCell="A1">
      <selection activeCell="A1" sqref="A1"/>
    </sheetView>
  </sheetViews>
  <sheetFormatPr defaultColWidth="8.00390625" defaultRowHeight="15"/>
  <cols>
    <col min="1" max="1" width="66.7109375" style="0" customWidth="1"/>
    <col min="2" max="3" width="8.7109375" style="0" customWidth="1"/>
    <col min="4" max="4" width="2.7109375" style="0" customWidth="1"/>
    <col min="5" max="15" width="8.7109375" style="0" customWidth="1"/>
    <col min="16" max="16" width="2.7109375" style="0" customWidth="1"/>
    <col min="17" max="17" width="10.7109375" style="0" customWidth="1"/>
    <col min="18" max="16384" width="8.7109375" style="0" customWidth="1"/>
  </cols>
  <sheetData>
    <row r="2" spans="1:6" ht="15">
      <c r="A2" s="1" t="s">
        <v>716</v>
      </c>
      <c r="B2" s="1"/>
      <c r="C2" s="1"/>
      <c r="D2" s="1"/>
      <c r="E2" s="1"/>
      <c r="F2" s="1"/>
    </row>
    <row r="4" spans="1:17" ht="15">
      <c r="A4" s="2"/>
      <c r="B4" s="2"/>
      <c r="C4" s="2"/>
      <c r="D4" s="2"/>
      <c r="E4" s="2"/>
      <c r="F4" s="2"/>
      <c r="G4" s="2"/>
      <c r="H4" s="2"/>
      <c r="I4" s="2"/>
      <c r="J4" s="2"/>
      <c r="K4" s="2"/>
      <c r="L4" s="2"/>
      <c r="M4" s="2"/>
      <c r="N4" s="2"/>
      <c r="O4" s="2"/>
      <c r="P4" s="2"/>
      <c r="Q4" s="2"/>
    </row>
    <row r="6" spans="2:17" ht="15">
      <c r="B6" s="6" t="s">
        <v>717</v>
      </c>
      <c r="C6" s="6"/>
      <c r="F6" s="6" t="s">
        <v>718</v>
      </c>
      <c r="G6" s="6"/>
      <c r="J6" s="6" t="s">
        <v>719</v>
      </c>
      <c r="K6" s="6"/>
      <c r="N6" s="6" t="s">
        <v>720</v>
      </c>
      <c r="O6" s="6"/>
      <c r="P6" s="6"/>
      <c r="Q6" s="6"/>
    </row>
    <row r="7" spans="1:16" ht="15">
      <c r="A7" s="5" t="s">
        <v>721</v>
      </c>
      <c r="B7" s="2"/>
      <c r="C7" s="2"/>
      <c r="D7" s="2"/>
      <c r="F7" s="2"/>
      <c r="G7" s="2"/>
      <c r="H7" s="2"/>
      <c r="J7" s="2"/>
      <c r="K7" s="2"/>
      <c r="L7" s="2"/>
      <c r="N7" s="2"/>
      <c r="O7" s="2"/>
      <c r="P7" s="2"/>
    </row>
    <row r="8" spans="1:17" ht="15">
      <c r="A8" t="s">
        <v>722</v>
      </c>
      <c r="B8" s="7">
        <v>10.69</v>
      </c>
      <c r="C8" s="7"/>
      <c r="F8" s="7">
        <v>11.85</v>
      </c>
      <c r="G8" s="7"/>
      <c r="J8" s="7">
        <v>10</v>
      </c>
      <c r="K8" s="7"/>
      <c r="N8" s="7">
        <v>12.83</v>
      </c>
      <c r="O8" s="7"/>
      <c r="Q8" s="3"/>
    </row>
    <row r="9" spans="1:17" ht="15">
      <c r="A9" t="s">
        <v>723</v>
      </c>
      <c r="B9" s="15" t="s">
        <v>9</v>
      </c>
      <c r="C9" s="15"/>
      <c r="F9" s="15" t="s">
        <v>9</v>
      </c>
      <c r="G9" s="15"/>
      <c r="J9" s="8">
        <v>1.99</v>
      </c>
      <c r="K9" s="8"/>
      <c r="N9" s="15" t="s">
        <v>9</v>
      </c>
      <c r="O9" s="15"/>
      <c r="Q9" s="3"/>
    </row>
    <row r="10" spans="1:17" ht="15">
      <c r="A10" t="s">
        <v>724</v>
      </c>
      <c r="B10" s="8">
        <v>10.69</v>
      </c>
      <c r="C10" s="8"/>
      <c r="F10" s="8">
        <v>11.85</v>
      </c>
      <c r="G10" s="8"/>
      <c r="J10" s="8">
        <v>11.99</v>
      </c>
      <c r="K10" s="8"/>
      <c r="N10" s="8">
        <v>12.83</v>
      </c>
      <c r="O10" s="8"/>
      <c r="Q10" s="3"/>
    </row>
    <row r="11" spans="1:17" ht="15">
      <c r="A11" t="s">
        <v>96</v>
      </c>
      <c r="B11" s="8">
        <v>1.25</v>
      </c>
      <c r="C11" s="8"/>
      <c r="F11" s="8">
        <v>1.09</v>
      </c>
      <c r="G11" s="8"/>
      <c r="J11" s="8">
        <v>1.08</v>
      </c>
      <c r="K11" s="8"/>
      <c r="N11" s="8">
        <v>0.88</v>
      </c>
      <c r="O11" s="8"/>
      <c r="Q11" s="3"/>
    </row>
    <row r="12" spans="1:15" ht="15">
      <c r="A12" t="s">
        <v>725</v>
      </c>
      <c r="B12" s="13">
        <v>-1.01</v>
      </c>
      <c r="C12" s="13"/>
      <c r="F12" s="13">
        <v>-0.53</v>
      </c>
      <c r="G12" s="13"/>
      <c r="J12" s="8">
        <v>0.62</v>
      </c>
      <c r="K12" s="8"/>
      <c r="N12" s="13">
        <v>-2.81</v>
      </c>
      <c r="O12" s="13"/>
    </row>
    <row r="13" spans="1:15" ht="15">
      <c r="A13" t="s">
        <v>726</v>
      </c>
      <c r="B13" s="8">
        <v>0.24</v>
      </c>
      <c r="C13" s="8"/>
      <c r="F13" s="8">
        <v>0.56</v>
      </c>
      <c r="G13" s="8"/>
      <c r="J13" s="8">
        <v>1.7000000000000002</v>
      </c>
      <c r="K13" s="8"/>
      <c r="N13" s="13">
        <v>-1.9300000000000002</v>
      </c>
      <c r="O13" s="13"/>
    </row>
    <row r="14" spans="1:15" ht="15">
      <c r="A14" t="s">
        <v>727</v>
      </c>
      <c r="B14" s="13">
        <v>-1.1</v>
      </c>
      <c r="C14" s="13"/>
      <c r="F14" s="13">
        <v>-1.09</v>
      </c>
      <c r="G14" s="13"/>
      <c r="J14" s="13">
        <v>-0.96</v>
      </c>
      <c r="K14" s="13"/>
      <c r="N14" s="13">
        <v>-0.9</v>
      </c>
      <c r="O14" s="13"/>
    </row>
    <row r="15" spans="1:15" ht="15">
      <c r="A15" t="s">
        <v>728</v>
      </c>
      <c r="B15" s="13">
        <v>-0.14</v>
      </c>
      <c r="C15" s="13"/>
      <c r="F15" s="13">
        <v>-0.2</v>
      </c>
      <c r="G15" s="13"/>
      <c r="J15" s="13">
        <v>-0.09</v>
      </c>
      <c r="K15" s="13"/>
      <c r="N15" s="15" t="s">
        <v>9</v>
      </c>
      <c r="O15" s="15"/>
    </row>
    <row r="16" spans="1:17" ht="15">
      <c r="A16" t="s">
        <v>729</v>
      </c>
      <c r="B16" s="8">
        <v>0.44</v>
      </c>
      <c r="C16" s="8"/>
      <c r="F16" s="13">
        <v>-0.43</v>
      </c>
      <c r="G16" s="13"/>
      <c r="J16" s="13">
        <v>-0.79</v>
      </c>
      <c r="K16" s="13"/>
      <c r="N16" s="15" t="s">
        <v>9</v>
      </c>
      <c r="O16" s="15"/>
      <c r="Q16" s="3"/>
    </row>
    <row r="17" spans="1:17" ht="15">
      <c r="A17" t="s">
        <v>730</v>
      </c>
      <c r="B17" s="7">
        <v>10.13</v>
      </c>
      <c r="C17" s="7"/>
      <c r="F17" s="7">
        <v>10.69</v>
      </c>
      <c r="G17" s="7"/>
      <c r="J17" s="7">
        <v>11.85</v>
      </c>
      <c r="K17" s="7"/>
      <c r="N17" s="7">
        <v>10</v>
      </c>
      <c r="O17" s="7"/>
      <c r="Q17" s="3"/>
    </row>
    <row r="18" spans="1:17" ht="15">
      <c r="A18" t="s">
        <v>731</v>
      </c>
      <c r="B18" s="7">
        <v>8.92</v>
      </c>
      <c r="C18" s="7"/>
      <c r="F18" s="7">
        <v>10.61</v>
      </c>
      <c r="G18" s="7"/>
      <c r="J18" s="7">
        <v>8.11</v>
      </c>
      <c r="K18" s="7"/>
      <c r="N18" s="7">
        <v>7.41</v>
      </c>
      <c r="O18" s="7"/>
      <c r="Q18" s="3"/>
    </row>
    <row r="19" spans="1:17" ht="15">
      <c r="A19" s="5" t="s">
        <v>732</v>
      </c>
      <c r="B19" s="15" t="s">
        <v>108</v>
      </c>
      <c r="C19" s="15"/>
      <c r="D19" t="s">
        <v>7</v>
      </c>
      <c r="F19" s="15" t="s">
        <v>109</v>
      </c>
      <c r="G19" s="15"/>
      <c r="J19" s="15" t="s">
        <v>110</v>
      </c>
      <c r="K19" s="15"/>
      <c r="N19" s="15" t="s">
        <v>111</v>
      </c>
      <c r="O19" s="15"/>
      <c r="P19" t="s">
        <v>7</v>
      </c>
      <c r="Q19" s="24">
        <v>-7</v>
      </c>
    </row>
    <row r="20" spans="1:17" ht="15">
      <c r="A20" t="s">
        <v>733</v>
      </c>
      <c r="B20" s="11">
        <v>45689781</v>
      </c>
      <c r="C20" s="11"/>
      <c r="F20" s="11">
        <v>36158772</v>
      </c>
      <c r="G20" s="11"/>
      <c r="J20" s="11">
        <v>25368772</v>
      </c>
      <c r="K20" s="11"/>
      <c r="N20" s="11">
        <v>21068772</v>
      </c>
      <c r="O20" s="11"/>
      <c r="Q20" s="3"/>
    </row>
    <row r="21" spans="1:16" ht="15">
      <c r="A21" s="5" t="s">
        <v>734</v>
      </c>
      <c r="B21" s="2"/>
      <c r="C21" s="2"/>
      <c r="D21" s="2"/>
      <c r="F21" s="2"/>
      <c r="G21" s="2"/>
      <c r="H21" s="2"/>
      <c r="J21" s="2"/>
      <c r="K21" s="2"/>
      <c r="L21" s="2"/>
      <c r="N21" s="2"/>
      <c r="O21" s="2"/>
      <c r="P21" s="2"/>
    </row>
    <row r="22" spans="1:17" ht="15">
      <c r="A22" t="s">
        <v>735</v>
      </c>
      <c r="B22" s="15" t="s">
        <v>736</v>
      </c>
      <c r="C22" s="15"/>
      <c r="F22" s="15" t="s">
        <v>737</v>
      </c>
      <c r="G22" s="15"/>
      <c r="J22" s="15" t="s">
        <v>738</v>
      </c>
      <c r="K22" s="15"/>
      <c r="N22" s="15" t="s">
        <v>378</v>
      </c>
      <c r="O22" s="15"/>
      <c r="Q22" s="24">
        <v>-7</v>
      </c>
    </row>
    <row r="23" spans="1:17" ht="15">
      <c r="A23" t="s">
        <v>739</v>
      </c>
      <c r="B23" s="15" t="s">
        <v>740</v>
      </c>
      <c r="C23" s="15"/>
      <c r="F23" s="15" t="s">
        <v>741</v>
      </c>
      <c r="G23" s="15"/>
      <c r="J23" s="15" t="s">
        <v>742</v>
      </c>
      <c r="K23" s="15"/>
      <c r="N23" s="15" t="s">
        <v>743</v>
      </c>
      <c r="O23" s="15"/>
      <c r="Q23" s="24">
        <v>-7</v>
      </c>
    </row>
    <row r="24" spans="1:17" ht="15">
      <c r="A24" t="s">
        <v>744</v>
      </c>
      <c r="B24" s="15" t="s">
        <v>745</v>
      </c>
      <c r="C24" s="15"/>
      <c r="F24" s="15" t="s">
        <v>746</v>
      </c>
      <c r="G24" s="15"/>
      <c r="J24" s="15" t="s">
        <v>747</v>
      </c>
      <c r="K24" s="15"/>
      <c r="N24" s="15" t="s">
        <v>748</v>
      </c>
      <c r="O24" s="15"/>
      <c r="Q24" s="24">
        <v>-7</v>
      </c>
    </row>
    <row r="25" spans="1:17" ht="15">
      <c r="A25" t="s">
        <v>749</v>
      </c>
      <c r="B25" s="15" t="s">
        <v>750</v>
      </c>
      <c r="C25" s="15"/>
      <c r="F25" s="15" t="s">
        <v>751</v>
      </c>
      <c r="G25" s="15"/>
      <c r="J25" s="15" t="s">
        <v>752</v>
      </c>
      <c r="K25" s="15"/>
      <c r="N25" s="15" t="s">
        <v>753</v>
      </c>
      <c r="O25" s="15"/>
      <c r="Q25" s="24">
        <v>-7</v>
      </c>
    </row>
    <row r="26" spans="1:17" ht="15">
      <c r="A26" t="s">
        <v>754</v>
      </c>
      <c r="B26" s="10">
        <v>462657196</v>
      </c>
      <c r="C26" s="10"/>
      <c r="F26" s="10">
        <v>386575223</v>
      </c>
      <c r="G26" s="10"/>
      <c r="J26" s="10">
        <v>300580268</v>
      </c>
      <c r="K26" s="10"/>
      <c r="N26" s="10">
        <v>210728260</v>
      </c>
      <c r="O26" s="10"/>
      <c r="Q26" s="3"/>
    </row>
    <row r="27" spans="1:17" ht="15">
      <c r="A27" t="s">
        <v>755</v>
      </c>
      <c r="B27" s="10">
        <v>278294433</v>
      </c>
      <c r="C27" s="10"/>
      <c r="F27" s="10">
        <v>246216548</v>
      </c>
      <c r="G27" s="10"/>
      <c r="J27" s="10">
        <v>182490685</v>
      </c>
      <c r="K27" s="10"/>
      <c r="N27" s="10">
        <v>119472732</v>
      </c>
      <c r="O27" s="10"/>
      <c r="Q27" s="24">
        <v>-7</v>
      </c>
    </row>
    <row r="28" spans="1:17" ht="15">
      <c r="A28" t="s">
        <v>756</v>
      </c>
      <c r="B28" s="7">
        <v>6.6</v>
      </c>
      <c r="C28" s="7"/>
      <c r="F28" s="7">
        <v>8.33</v>
      </c>
      <c r="G28" s="7"/>
      <c r="J28" s="7">
        <v>8.65</v>
      </c>
      <c r="K28" s="7"/>
      <c r="N28" s="7">
        <v>5.67</v>
      </c>
      <c r="O28" s="7"/>
      <c r="Q28" s="24">
        <v>-7</v>
      </c>
    </row>
    <row r="29" spans="1:15" ht="15">
      <c r="A29" t="s">
        <v>757</v>
      </c>
      <c r="B29" s="15" t="s">
        <v>758</v>
      </c>
      <c r="C29" s="15"/>
      <c r="F29" s="15" t="s">
        <v>759</v>
      </c>
      <c r="G29" s="15"/>
      <c r="J29" s="15" t="s">
        <v>760</v>
      </c>
      <c r="K29" s="15"/>
      <c r="N29" s="15" t="s">
        <v>761</v>
      </c>
      <c r="O29" s="15"/>
    </row>
  </sheetData>
  <sheetProtection selectLockedCells="1" selectUnlockedCells="1"/>
  <mergeCells count="98">
    <mergeCell ref="A2:F2"/>
    <mergeCell ref="A4:Q4"/>
    <mergeCell ref="B6:C6"/>
    <mergeCell ref="F6:G6"/>
    <mergeCell ref="J6:K6"/>
    <mergeCell ref="N6:Q6"/>
    <mergeCell ref="B7:D7"/>
    <mergeCell ref="F7:H7"/>
    <mergeCell ref="J7:L7"/>
    <mergeCell ref="N7:P7"/>
    <mergeCell ref="B8:C8"/>
    <mergeCell ref="F8:G8"/>
    <mergeCell ref="J8:K8"/>
    <mergeCell ref="N8:O8"/>
    <mergeCell ref="B9:C9"/>
    <mergeCell ref="F9:G9"/>
    <mergeCell ref="J9:K9"/>
    <mergeCell ref="N9:O9"/>
    <mergeCell ref="B10:C10"/>
    <mergeCell ref="F10:G10"/>
    <mergeCell ref="J10:K10"/>
    <mergeCell ref="N10:O10"/>
    <mergeCell ref="B11:C11"/>
    <mergeCell ref="F11:G11"/>
    <mergeCell ref="J11:K11"/>
    <mergeCell ref="N11:O11"/>
    <mergeCell ref="B12:C12"/>
    <mergeCell ref="F12:G12"/>
    <mergeCell ref="J12:K12"/>
    <mergeCell ref="N12:O12"/>
    <mergeCell ref="B13:C13"/>
    <mergeCell ref="F13:G13"/>
    <mergeCell ref="J13:K13"/>
    <mergeCell ref="N13:O13"/>
    <mergeCell ref="B14:C14"/>
    <mergeCell ref="F14:G14"/>
    <mergeCell ref="J14:K14"/>
    <mergeCell ref="N14:O14"/>
    <mergeCell ref="B15:C15"/>
    <mergeCell ref="F15:G15"/>
    <mergeCell ref="J15:K15"/>
    <mergeCell ref="N15:O15"/>
    <mergeCell ref="B16:C16"/>
    <mergeCell ref="F16:G16"/>
    <mergeCell ref="J16:K16"/>
    <mergeCell ref="N16:O16"/>
    <mergeCell ref="B17:C17"/>
    <mergeCell ref="F17:G17"/>
    <mergeCell ref="J17:K17"/>
    <mergeCell ref="N17:O17"/>
    <mergeCell ref="B18:C18"/>
    <mergeCell ref="F18:G18"/>
    <mergeCell ref="J18:K18"/>
    <mergeCell ref="N18:O18"/>
    <mergeCell ref="B19:C19"/>
    <mergeCell ref="F19:G19"/>
    <mergeCell ref="J19:K19"/>
    <mergeCell ref="N19:O19"/>
    <mergeCell ref="B20:C20"/>
    <mergeCell ref="F20:G20"/>
    <mergeCell ref="J20:K20"/>
    <mergeCell ref="N20:O20"/>
    <mergeCell ref="B21:D21"/>
    <mergeCell ref="F21:H21"/>
    <mergeCell ref="J21:L21"/>
    <mergeCell ref="N21:P21"/>
    <mergeCell ref="B22:C22"/>
    <mergeCell ref="F22:G22"/>
    <mergeCell ref="J22:K22"/>
    <mergeCell ref="N22:O22"/>
    <mergeCell ref="B23:C23"/>
    <mergeCell ref="F23:G23"/>
    <mergeCell ref="J23:K23"/>
    <mergeCell ref="N23:O23"/>
    <mergeCell ref="B24:C24"/>
    <mergeCell ref="F24:G24"/>
    <mergeCell ref="J24:K24"/>
    <mergeCell ref="N24:O24"/>
    <mergeCell ref="B25:C25"/>
    <mergeCell ref="F25:G25"/>
    <mergeCell ref="J25:K25"/>
    <mergeCell ref="N25:O25"/>
    <mergeCell ref="B26:C26"/>
    <mergeCell ref="F26:G26"/>
    <mergeCell ref="J26:K26"/>
    <mergeCell ref="N26:O26"/>
    <mergeCell ref="B27:C27"/>
    <mergeCell ref="F27:G27"/>
    <mergeCell ref="J27:K27"/>
    <mergeCell ref="N27:O27"/>
    <mergeCell ref="B28:C28"/>
    <mergeCell ref="F28:G28"/>
    <mergeCell ref="J28:K28"/>
    <mergeCell ref="N28:O28"/>
    <mergeCell ref="B29:C29"/>
    <mergeCell ref="F29:G29"/>
    <mergeCell ref="J29:K29"/>
    <mergeCell ref="N29:O29"/>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Q16"/>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17.7109375" style="0" customWidth="1"/>
    <col min="4" max="4" width="8.7109375" style="0" customWidth="1"/>
    <col min="5" max="5" width="5.7109375" style="0" customWidth="1"/>
    <col min="6" max="11" width="8.7109375" style="0" customWidth="1"/>
    <col min="12" max="12" width="5.7109375" style="0" customWidth="1"/>
    <col min="13" max="16384" width="8.7109375" style="0" customWidth="1"/>
  </cols>
  <sheetData>
    <row r="2" spans="1:6" ht="15">
      <c r="A2" s="1" t="s">
        <v>643</v>
      </c>
      <c r="B2" s="1"/>
      <c r="C2" s="1"/>
      <c r="D2" s="1"/>
      <c r="E2" s="1"/>
      <c r="F2" s="1"/>
    </row>
    <row r="4" spans="1:17" ht="15">
      <c r="A4" s="2"/>
      <c r="B4" s="2"/>
      <c r="C4" s="2"/>
      <c r="D4" s="2"/>
      <c r="E4" s="2"/>
      <c r="F4" s="2"/>
      <c r="G4" s="2"/>
      <c r="H4" s="2"/>
      <c r="I4" s="2"/>
      <c r="J4" s="2"/>
      <c r="K4" s="2"/>
      <c r="L4" s="2"/>
      <c r="M4" s="2"/>
      <c r="N4" s="2"/>
      <c r="O4" s="2"/>
      <c r="P4" s="2"/>
      <c r="Q4" s="2"/>
    </row>
    <row r="6" spans="5:17" ht="15">
      <c r="E6" s="6" t="s">
        <v>121</v>
      </c>
      <c r="F6" s="6"/>
      <c r="G6" s="6"/>
      <c r="H6" s="6"/>
      <c r="I6" s="6"/>
      <c r="J6" s="6"/>
      <c r="L6" s="6" t="s">
        <v>122</v>
      </c>
      <c r="M6" s="6"/>
      <c r="N6" s="6"/>
      <c r="O6" s="6"/>
      <c r="P6" s="6"/>
      <c r="Q6" s="6"/>
    </row>
    <row r="7" spans="1:17" ht="15">
      <c r="A7" s="16" t="s">
        <v>123</v>
      </c>
      <c r="C7" s="16" t="s">
        <v>124</v>
      </c>
      <c r="E7" s="6" t="s">
        <v>125</v>
      </c>
      <c r="F7" s="6"/>
      <c r="H7" s="6" t="s">
        <v>126</v>
      </c>
      <c r="I7" s="6"/>
      <c r="J7" s="6"/>
      <c r="L7" s="6" t="s">
        <v>127</v>
      </c>
      <c r="M7" s="6"/>
      <c r="O7" s="6" t="s">
        <v>126</v>
      </c>
      <c r="P7" s="6"/>
      <c r="Q7" s="6"/>
    </row>
    <row r="8" spans="1:17" ht="15">
      <c r="A8" s="5" t="s">
        <v>128</v>
      </c>
      <c r="E8" s="2"/>
      <c r="F8" s="2"/>
      <c r="H8" s="2"/>
      <c r="I8" s="2"/>
      <c r="J8" s="2"/>
      <c r="L8" s="2"/>
      <c r="M8" s="2"/>
      <c r="O8" s="2"/>
      <c r="P8" s="2"/>
      <c r="Q8" s="2"/>
    </row>
    <row r="9" spans="1:16" ht="15">
      <c r="A9" t="s">
        <v>129</v>
      </c>
      <c r="C9" t="s">
        <v>130</v>
      </c>
      <c r="E9" s="4" t="s">
        <v>131</v>
      </c>
      <c r="H9" s="10">
        <v>500000</v>
      </c>
      <c r="I9" s="10"/>
      <c r="L9" s="4" t="s">
        <v>131</v>
      </c>
      <c r="O9" s="10">
        <v>500000</v>
      </c>
      <c r="P9" s="10"/>
    </row>
    <row r="10" spans="1:16" ht="15">
      <c r="A10" t="s">
        <v>132</v>
      </c>
      <c r="C10" t="s">
        <v>133</v>
      </c>
      <c r="E10" s="4" t="s">
        <v>134</v>
      </c>
      <c r="H10" s="11">
        <v>44500000</v>
      </c>
      <c r="I10" s="11"/>
      <c r="L10" s="4" t="s">
        <v>9</v>
      </c>
      <c r="O10" s="15" t="s">
        <v>9</v>
      </c>
      <c r="P10" s="15"/>
    </row>
    <row r="11" spans="1:16" ht="15">
      <c r="A11" t="s">
        <v>135</v>
      </c>
      <c r="C11" t="s">
        <v>136</v>
      </c>
      <c r="E11" s="4" t="s">
        <v>137</v>
      </c>
      <c r="H11" s="11">
        <v>105000000</v>
      </c>
      <c r="I11" s="11"/>
      <c r="L11" s="4" t="s">
        <v>9</v>
      </c>
      <c r="O11" s="15" t="s">
        <v>9</v>
      </c>
      <c r="P11" s="15"/>
    </row>
    <row r="12" spans="5:16" ht="15">
      <c r="E12" s="4" t="s">
        <v>138</v>
      </c>
      <c r="H12" s="11">
        <v>150000000</v>
      </c>
      <c r="I12" s="11"/>
      <c r="L12" s="4" t="s">
        <v>131</v>
      </c>
      <c r="O12" s="11">
        <v>500000</v>
      </c>
      <c r="P12" s="11"/>
    </row>
    <row r="13" spans="1:16" ht="15">
      <c r="A13" s="5" t="s">
        <v>139</v>
      </c>
      <c r="E13" s="4" t="s">
        <v>9</v>
      </c>
      <c r="H13" s="15" t="s">
        <v>9</v>
      </c>
      <c r="I13" s="15"/>
      <c r="L13" s="4" t="s">
        <v>140</v>
      </c>
      <c r="O13" s="11">
        <v>14000000</v>
      </c>
      <c r="P13" s="11"/>
    </row>
    <row r="14" spans="1:16" ht="15">
      <c r="A14" s="5" t="s">
        <v>141</v>
      </c>
      <c r="E14" s="4" t="s">
        <v>138</v>
      </c>
      <c r="H14" s="10">
        <v>150000000</v>
      </c>
      <c r="I14" s="10"/>
      <c r="L14" s="4" t="s">
        <v>142</v>
      </c>
      <c r="O14" s="10">
        <v>14500000</v>
      </c>
      <c r="P14" s="10"/>
    </row>
    <row r="15" spans="1:16" ht="15">
      <c r="A15" t="s">
        <v>143</v>
      </c>
      <c r="E15" s="2"/>
      <c r="F15" s="2"/>
      <c r="H15" s="10">
        <v>150000000</v>
      </c>
      <c r="I15" s="10"/>
      <c r="L15" s="2"/>
      <c r="M15" s="2"/>
      <c r="O15" s="10">
        <v>33500000</v>
      </c>
      <c r="P15" s="10"/>
    </row>
    <row r="16" spans="1:16" ht="15">
      <c r="A16" s="2" t="s">
        <v>144</v>
      </c>
      <c r="B16" s="2"/>
      <c r="C16" s="2"/>
      <c r="E16" s="2"/>
      <c r="F16" s="2"/>
      <c r="H16" s="15" t="s">
        <v>145</v>
      </c>
      <c r="I16" s="15"/>
      <c r="L16" s="2"/>
      <c r="M16" s="2"/>
      <c r="O16" s="10">
        <v>19000000</v>
      </c>
      <c r="P16" s="10"/>
    </row>
  </sheetData>
  <sheetProtection selectLockedCells="1" selectUnlockedCells="1"/>
  <mergeCells count="33">
    <mergeCell ref="A2:F2"/>
    <mergeCell ref="A4:Q4"/>
    <mergeCell ref="E6:J6"/>
    <mergeCell ref="L6:Q6"/>
    <mergeCell ref="E7:F7"/>
    <mergeCell ref="H7:J7"/>
    <mergeCell ref="L7:M7"/>
    <mergeCell ref="O7:Q7"/>
    <mergeCell ref="E8:F8"/>
    <mergeCell ref="H8:J8"/>
    <mergeCell ref="L8:M8"/>
    <mergeCell ref="O8:Q8"/>
    <mergeCell ref="H9:I9"/>
    <mergeCell ref="O9:P9"/>
    <mergeCell ref="H10:I10"/>
    <mergeCell ref="O10:P10"/>
    <mergeCell ref="H11:I11"/>
    <mergeCell ref="O11:P11"/>
    <mergeCell ref="H12:I12"/>
    <mergeCell ref="O12:P12"/>
    <mergeCell ref="H13:I13"/>
    <mergeCell ref="O13:P13"/>
    <mergeCell ref="H14:I14"/>
    <mergeCell ref="O14:P14"/>
    <mergeCell ref="E15:F15"/>
    <mergeCell ref="H15:I15"/>
    <mergeCell ref="L15:M15"/>
    <mergeCell ref="O15:P15"/>
    <mergeCell ref="A16:C16"/>
    <mergeCell ref="E16:F16"/>
    <mergeCell ref="H16:I16"/>
    <mergeCell ref="L16:M16"/>
    <mergeCell ref="O16:P16"/>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B34"/>
  <sheetViews>
    <sheetView workbookViewId="0" topLeftCell="A1">
      <selection activeCell="A1" sqref="A1"/>
    </sheetView>
  </sheetViews>
  <sheetFormatPr defaultColWidth="8.00390625" defaultRowHeight="15"/>
  <cols>
    <col min="1" max="1" width="10.7109375" style="0" customWidth="1"/>
    <col min="2" max="2" width="100.8515625" style="0" customWidth="1"/>
    <col min="3" max="16384" width="8.7109375" style="0" customWidth="1"/>
  </cols>
  <sheetData>
    <row r="2" spans="1:2" ht="15">
      <c r="A2" s="2"/>
      <c r="B2" s="2"/>
    </row>
    <row r="4" spans="1:2" ht="15">
      <c r="A4" s="25">
        <v>3.1</v>
      </c>
      <c r="B4" t="s">
        <v>762</v>
      </c>
    </row>
    <row r="6" spans="1:2" ht="15">
      <c r="A6" t="s">
        <v>763</v>
      </c>
      <c r="B6" t="s">
        <v>764</v>
      </c>
    </row>
    <row r="8" spans="1:2" ht="15">
      <c r="A8" s="25">
        <v>4.1</v>
      </c>
      <c r="B8" t="s">
        <v>765</v>
      </c>
    </row>
    <row r="10" spans="1:2" ht="15">
      <c r="A10" s="25">
        <v>10.1</v>
      </c>
      <c r="B10" t="s">
        <v>766</v>
      </c>
    </row>
    <row r="12" spans="1:2" ht="15">
      <c r="A12" s="25">
        <v>10.2</v>
      </c>
      <c r="B12" t="s">
        <v>767</v>
      </c>
    </row>
    <row r="14" spans="1:2" ht="15">
      <c r="A14" s="25">
        <v>10.3</v>
      </c>
      <c r="B14" t="s">
        <v>768</v>
      </c>
    </row>
    <row r="16" spans="1:2" ht="15">
      <c r="A16" s="25">
        <v>10.4</v>
      </c>
      <c r="B16" t="s">
        <v>769</v>
      </c>
    </row>
    <row r="18" spans="1:2" ht="15">
      <c r="A18" s="25">
        <v>10.5</v>
      </c>
      <c r="B18" t="s">
        <v>770</v>
      </c>
    </row>
    <row r="20" spans="1:2" ht="15">
      <c r="A20" s="26">
        <v>11</v>
      </c>
      <c r="B20" t="s">
        <v>771</v>
      </c>
    </row>
    <row r="22" spans="1:2" ht="15">
      <c r="A22" t="s">
        <v>772</v>
      </c>
      <c r="B22" t="s">
        <v>773</v>
      </c>
    </row>
    <row r="24" spans="1:2" ht="15">
      <c r="A24" t="s">
        <v>774</v>
      </c>
      <c r="B24" t="s">
        <v>775</v>
      </c>
    </row>
    <row r="26" spans="1:2" ht="15">
      <c r="A26" t="s">
        <v>776</v>
      </c>
      <c r="B26" t="s">
        <v>777</v>
      </c>
    </row>
    <row r="28" spans="1:2" ht="15">
      <c r="A28" t="s">
        <v>778</v>
      </c>
      <c r="B28" t="s">
        <v>779</v>
      </c>
    </row>
    <row r="30" spans="1:2" ht="15">
      <c r="A30" t="s">
        <v>780</v>
      </c>
      <c r="B30" t="s">
        <v>781</v>
      </c>
    </row>
    <row r="32" spans="1:2" ht="15">
      <c r="A32" t="s">
        <v>782</v>
      </c>
      <c r="B32" t="s">
        <v>783</v>
      </c>
    </row>
    <row r="34" spans="1:2" ht="15">
      <c r="A34" t="s">
        <v>784</v>
      </c>
      <c r="B34" t="s">
        <v>785</v>
      </c>
    </row>
  </sheetData>
  <sheetProtection selectLockedCells="1" selectUnlockedCells="1"/>
  <mergeCells count="1">
    <mergeCell ref="A2:B2"/>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100.8515625" style="0" customWidth="1"/>
    <col min="4" max="16384" width="8.7109375" style="0" customWidth="1"/>
  </cols>
  <sheetData>
    <row r="2" spans="1:6" ht="15">
      <c r="A2" s="1" t="s">
        <v>786</v>
      </c>
      <c r="B2" s="1"/>
      <c r="C2" s="1"/>
      <c r="D2" s="1"/>
      <c r="E2" s="1"/>
      <c r="F2" s="1"/>
    </row>
    <row r="4" spans="1:3" ht="15">
      <c r="A4" s="2"/>
      <c r="B4" s="2"/>
      <c r="C4" s="2"/>
    </row>
    <row r="6" spans="2:3" ht="15">
      <c r="B6" t="s">
        <v>787</v>
      </c>
      <c r="C6" t="s">
        <v>788</v>
      </c>
    </row>
    <row r="7" spans="2:3" ht="15">
      <c r="B7" t="s">
        <v>789</v>
      </c>
      <c r="C7" t="s">
        <v>790</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G32"/>
  <sheetViews>
    <sheetView workbookViewId="0" topLeftCell="A1">
      <selection activeCell="A1" sqref="A1"/>
    </sheetView>
  </sheetViews>
  <sheetFormatPr defaultColWidth="8.00390625" defaultRowHeight="15"/>
  <cols>
    <col min="1" max="1" width="36.7109375" style="0" customWidth="1"/>
    <col min="2" max="2" width="18.7109375" style="0" customWidth="1"/>
    <col min="3" max="6" width="8.7109375" style="0" customWidth="1"/>
    <col min="7" max="7" width="1.7109375" style="0" customWidth="1"/>
    <col min="8" max="16384" width="8.7109375" style="0" customWidth="1"/>
  </cols>
  <sheetData>
    <row r="2" spans="1:7" ht="15">
      <c r="A2" s="2"/>
      <c r="B2" s="2"/>
      <c r="C2" s="2"/>
      <c r="D2" s="2"/>
      <c r="E2" s="2"/>
      <c r="F2" s="2"/>
      <c r="G2" s="2"/>
    </row>
    <row r="4" spans="1:6" ht="15">
      <c r="A4" s="5" t="s">
        <v>39</v>
      </c>
      <c r="B4" s="5" t="s">
        <v>40</v>
      </c>
      <c r="D4" s="6" t="s">
        <v>26</v>
      </c>
      <c r="E4" s="6"/>
      <c r="F4" s="6"/>
    </row>
    <row r="5" spans="1:6" ht="15">
      <c r="A5" s="5" t="s">
        <v>41</v>
      </c>
      <c r="D5" s="2"/>
      <c r="E5" s="2"/>
      <c r="F5" s="2"/>
    </row>
    <row r="6" spans="1:5" ht="15">
      <c r="A6" t="s">
        <v>42</v>
      </c>
      <c r="B6" t="s">
        <v>43</v>
      </c>
      <c r="D6" s="7">
        <v>0.27</v>
      </c>
      <c r="E6" s="7"/>
    </row>
    <row r="7" spans="1:5" ht="15">
      <c r="A7" t="s">
        <v>44</v>
      </c>
      <c r="B7" t="s">
        <v>45</v>
      </c>
      <c r="D7" s="7">
        <v>0.27</v>
      </c>
      <c r="E7" s="7"/>
    </row>
    <row r="8" spans="1:5" ht="15">
      <c r="A8" t="s">
        <v>46</v>
      </c>
      <c r="B8" t="s">
        <v>47</v>
      </c>
      <c r="D8" s="7">
        <v>0.27</v>
      </c>
      <c r="E8" s="7"/>
    </row>
    <row r="9" spans="1:5" ht="15">
      <c r="A9" t="s">
        <v>48</v>
      </c>
      <c r="B9" t="s">
        <v>49</v>
      </c>
      <c r="D9" s="7">
        <v>0.26</v>
      </c>
      <c r="E9" s="7"/>
    </row>
    <row r="10" spans="1:5" ht="15">
      <c r="A10" s="5" t="s">
        <v>50</v>
      </c>
      <c r="D10" s="7">
        <v>1.07</v>
      </c>
      <c r="E10" s="7"/>
    </row>
    <row r="11" spans="1:6" ht="15">
      <c r="A11" s="5" t="s">
        <v>51</v>
      </c>
      <c r="D11" s="2"/>
      <c r="E11" s="2"/>
      <c r="F11" s="2"/>
    </row>
    <row r="12" spans="1:5" ht="15">
      <c r="A12" t="s">
        <v>52</v>
      </c>
      <c r="B12" t="s">
        <v>53</v>
      </c>
      <c r="D12" s="7">
        <v>0.26</v>
      </c>
      <c r="E12" s="7"/>
    </row>
    <row r="13" spans="1:5" ht="15">
      <c r="A13" t="s">
        <v>54</v>
      </c>
      <c r="B13" t="s">
        <v>55</v>
      </c>
      <c r="D13" s="7">
        <v>0.26</v>
      </c>
      <c r="E13" s="7"/>
    </row>
    <row r="14" spans="1:5" ht="15">
      <c r="A14" t="s">
        <v>56</v>
      </c>
      <c r="B14" t="s">
        <v>57</v>
      </c>
      <c r="D14" s="7">
        <v>0.26</v>
      </c>
      <c r="E14" s="7"/>
    </row>
    <row r="15" spans="1:5" ht="15">
      <c r="A15" t="s">
        <v>58</v>
      </c>
      <c r="B15" t="s">
        <v>59</v>
      </c>
      <c r="D15" s="7">
        <v>0.25</v>
      </c>
      <c r="E15" s="7"/>
    </row>
    <row r="16" spans="1:5" ht="15">
      <c r="A16" s="5" t="s">
        <v>50</v>
      </c>
      <c r="D16" s="7">
        <v>1.03</v>
      </c>
      <c r="E16" s="7"/>
    </row>
    <row r="17" spans="1:6" ht="15">
      <c r="A17" s="5" t="s">
        <v>35</v>
      </c>
      <c r="D17" s="2"/>
      <c r="E17" s="2"/>
      <c r="F17" s="2"/>
    </row>
    <row r="18" spans="1:5" ht="15">
      <c r="A18" t="s">
        <v>60</v>
      </c>
      <c r="B18" t="s">
        <v>61</v>
      </c>
      <c r="D18" s="7">
        <v>0.24</v>
      </c>
      <c r="E18" s="7"/>
    </row>
    <row r="19" spans="1:5" ht="15">
      <c r="A19" t="s">
        <v>62</v>
      </c>
      <c r="B19" t="s">
        <v>63</v>
      </c>
      <c r="D19" s="7">
        <v>0.24</v>
      </c>
      <c r="E19" s="7"/>
    </row>
    <row r="20" spans="1:5" ht="15">
      <c r="A20" t="s">
        <v>64</v>
      </c>
      <c r="B20" t="s">
        <v>65</v>
      </c>
      <c r="D20" s="7">
        <v>0.24</v>
      </c>
      <c r="E20" s="7"/>
    </row>
    <row r="21" spans="1:5" ht="15">
      <c r="A21" t="s">
        <v>66</v>
      </c>
      <c r="B21" t="s">
        <v>67</v>
      </c>
      <c r="D21" s="7">
        <v>0.24</v>
      </c>
      <c r="E21" s="7"/>
    </row>
    <row r="22" spans="1:5" ht="15">
      <c r="A22" s="5" t="s">
        <v>50</v>
      </c>
      <c r="D22" s="7">
        <v>0.96</v>
      </c>
      <c r="E22" s="7"/>
    </row>
    <row r="23" spans="1:6" ht="15">
      <c r="A23" s="5" t="s">
        <v>36</v>
      </c>
      <c r="D23" s="2"/>
      <c r="E23" s="2"/>
      <c r="F23" s="2"/>
    </row>
    <row r="24" spans="1:5" ht="15">
      <c r="A24" t="s">
        <v>68</v>
      </c>
      <c r="B24" t="s">
        <v>69</v>
      </c>
      <c r="D24" s="7">
        <v>0.24</v>
      </c>
      <c r="E24" s="7"/>
    </row>
    <row r="25" spans="1:5" ht="15">
      <c r="A25" t="s">
        <v>70</v>
      </c>
      <c r="B25" t="s">
        <v>71</v>
      </c>
      <c r="D25" s="7">
        <v>0.22</v>
      </c>
      <c r="E25" s="7"/>
    </row>
    <row r="26" spans="1:5" ht="15">
      <c r="A26" t="s">
        <v>72</v>
      </c>
      <c r="B26" t="s">
        <v>73</v>
      </c>
      <c r="D26" s="7">
        <v>0.22</v>
      </c>
      <c r="E26" s="7"/>
    </row>
    <row r="27" spans="1:5" ht="15">
      <c r="A27" t="s">
        <v>74</v>
      </c>
      <c r="B27" t="s">
        <v>75</v>
      </c>
      <c r="D27" s="7">
        <v>0.22</v>
      </c>
      <c r="E27" s="7"/>
    </row>
    <row r="28" spans="1:5" ht="15">
      <c r="A28" s="5" t="s">
        <v>50</v>
      </c>
      <c r="D28" s="7">
        <v>0.9</v>
      </c>
      <c r="E28" s="7"/>
    </row>
    <row r="29" spans="1:6" ht="15">
      <c r="A29" s="5" t="s">
        <v>37</v>
      </c>
      <c r="D29" s="2"/>
      <c r="E29" s="2"/>
      <c r="F29" s="2"/>
    </row>
    <row r="30" spans="1:5" ht="15">
      <c r="A30" t="s">
        <v>76</v>
      </c>
      <c r="B30" t="s">
        <v>77</v>
      </c>
      <c r="D30" s="7">
        <v>0.22</v>
      </c>
      <c r="E30" s="7"/>
    </row>
    <row r="31" spans="1:5" ht="15">
      <c r="A31" t="s">
        <v>78</v>
      </c>
      <c r="B31" t="s">
        <v>79</v>
      </c>
      <c r="D31" s="7">
        <v>0.14</v>
      </c>
      <c r="E31" s="7"/>
    </row>
    <row r="32" spans="1:7" ht="15">
      <c r="A32" s="5" t="s">
        <v>50</v>
      </c>
      <c r="D32" s="7">
        <v>0.36</v>
      </c>
      <c r="E32" s="7"/>
      <c r="G32" t="s">
        <v>80</v>
      </c>
    </row>
  </sheetData>
  <sheetProtection selectLockedCells="1" selectUnlockedCells="1"/>
  <mergeCells count="30">
    <mergeCell ref="A2:G2"/>
    <mergeCell ref="D4:F4"/>
    <mergeCell ref="D5:F5"/>
    <mergeCell ref="D6:E6"/>
    <mergeCell ref="D7:E7"/>
    <mergeCell ref="D8:E8"/>
    <mergeCell ref="D9:E9"/>
    <mergeCell ref="D10:E10"/>
    <mergeCell ref="D11:F11"/>
    <mergeCell ref="D12:E12"/>
    <mergeCell ref="D13:E13"/>
    <mergeCell ref="D14:E14"/>
    <mergeCell ref="D15:E15"/>
    <mergeCell ref="D16:E16"/>
    <mergeCell ref="D17:F17"/>
    <mergeCell ref="D18:E18"/>
    <mergeCell ref="D19:E19"/>
    <mergeCell ref="D20:E20"/>
    <mergeCell ref="D21:E21"/>
    <mergeCell ref="D22:E22"/>
    <mergeCell ref="D23:F23"/>
    <mergeCell ref="D24:E24"/>
    <mergeCell ref="D25:E25"/>
    <mergeCell ref="D26:E26"/>
    <mergeCell ref="D27:E27"/>
    <mergeCell ref="D28:E28"/>
    <mergeCell ref="D29:F29"/>
    <mergeCell ref="D30:E30"/>
    <mergeCell ref="D31:E31"/>
    <mergeCell ref="D32:E32"/>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100.8515625" style="0" customWidth="1"/>
    <col min="4" max="16384" width="8.7109375" style="0" customWidth="1"/>
  </cols>
  <sheetData>
    <row r="2" spans="1:3" ht="15">
      <c r="A2" s="2"/>
      <c r="B2" s="2"/>
      <c r="C2" s="2"/>
    </row>
    <row r="4" spans="2:3" ht="15">
      <c r="B4" t="s">
        <v>791</v>
      </c>
      <c r="C4" t="s">
        <v>792</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100.8515625" style="0" customWidth="1"/>
    <col min="4" max="16384" width="8.7109375" style="0" customWidth="1"/>
  </cols>
  <sheetData>
    <row r="2" spans="1:3" ht="15">
      <c r="A2" s="2"/>
      <c r="B2" s="2"/>
      <c r="C2" s="2"/>
    </row>
    <row r="4" spans="2:3" ht="15">
      <c r="B4" t="s">
        <v>793</v>
      </c>
      <c r="C4" t="s">
        <v>794</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86.8515625" style="0" customWidth="1"/>
    <col min="4" max="16384" width="8.7109375" style="0" customWidth="1"/>
  </cols>
  <sheetData>
    <row r="2" spans="1:3" ht="15">
      <c r="A2" s="2"/>
      <c r="B2" s="2"/>
      <c r="C2" s="2"/>
    </row>
    <row r="4" spans="2:3" ht="15">
      <c r="B4" t="s">
        <v>795</v>
      </c>
      <c r="C4" t="s">
        <v>796</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100.8515625" style="0" customWidth="1"/>
    <col min="4" max="16384" width="8.7109375" style="0" customWidth="1"/>
  </cols>
  <sheetData>
    <row r="2" spans="1:3" ht="15">
      <c r="A2" s="2"/>
      <c r="B2" s="2"/>
      <c r="C2" s="2"/>
    </row>
    <row r="4" spans="2:3" ht="15">
      <c r="B4" t="s">
        <v>797</v>
      </c>
      <c r="C4" t="s">
        <v>798</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100.8515625" style="0" customWidth="1"/>
    <col min="4" max="16384" width="8.7109375" style="0" customWidth="1"/>
  </cols>
  <sheetData>
    <row r="2" spans="1:3" ht="15">
      <c r="A2" s="2"/>
      <c r="B2" s="2"/>
      <c r="C2" s="2"/>
    </row>
    <row r="4" spans="2:3" ht="15">
      <c r="B4" t="s">
        <v>799</v>
      </c>
      <c r="C4" t="s">
        <v>800</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100.8515625" style="0" customWidth="1"/>
    <col min="4" max="16384" width="8.7109375" style="0" customWidth="1"/>
  </cols>
  <sheetData>
    <row r="2" spans="1:3" ht="15">
      <c r="A2" s="2"/>
      <c r="B2" s="2"/>
      <c r="C2" s="2"/>
    </row>
    <row r="4" spans="2:3" ht="15">
      <c r="B4" t="s">
        <v>801</v>
      </c>
      <c r="C4" t="s">
        <v>802</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100.8515625" style="0" customWidth="1"/>
    <col min="4" max="16384" width="8.7109375" style="0" customWidth="1"/>
  </cols>
  <sheetData>
    <row r="2" spans="1:3" ht="15">
      <c r="A2" s="2"/>
      <c r="B2" s="2"/>
      <c r="C2" s="2"/>
    </row>
    <row r="4" spans="2:3" ht="15">
      <c r="B4" t="s">
        <v>803</v>
      </c>
      <c r="C4" t="s">
        <v>804</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100.8515625" style="0" customWidth="1"/>
    <col min="4" max="16384" width="8.7109375" style="0" customWidth="1"/>
  </cols>
  <sheetData>
    <row r="2" spans="1:3" ht="15">
      <c r="A2" s="2"/>
      <c r="B2" s="2"/>
      <c r="C2" s="2"/>
    </row>
    <row r="4" spans="2:3" ht="15">
      <c r="B4" t="s">
        <v>805</v>
      </c>
      <c r="C4" t="s">
        <v>806</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83.8515625" style="0" customWidth="1"/>
    <col min="4" max="16384" width="8.7109375" style="0" customWidth="1"/>
  </cols>
  <sheetData>
    <row r="2" spans="1:3" ht="15">
      <c r="A2" s="2"/>
      <c r="B2" s="2"/>
      <c r="C2" s="2"/>
    </row>
    <row r="4" spans="2:3" ht="15">
      <c r="B4" t="s">
        <v>807</v>
      </c>
      <c r="C4" t="s">
        <v>808</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65.7109375" style="0" customWidth="1"/>
    <col min="4" max="16384" width="8.7109375" style="0" customWidth="1"/>
  </cols>
  <sheetData>
    <row r="2" spans="1:6" ht="15">
      <c r="A2" s="1" t="s">
        <v>809</v>
      </c>
      <c r="B2" s="1"/>
      <c r="C2" s="1"/>
      <c r="D2" s="1"/>
      <c r="E2" s="1"/>
      <c r="F2" s="1"/>
    </row>
    <row r="4" spans="1:3" ht="15">
      <c r="A4" s="2"/>
      <c r="B4" s="2"/>
      <c r="C4" s="2"/>
    </row>
    <row r="6" spans="2:3" ht="15">
      <c r="B6" t="s">
        <v>810</v>
      </c>
      <c r="C6" t="s">
        <v>811</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T28"/>
  <sheetViews>
    <sheetView workbookViewId="0" topLeftCell="A1">
      <selection activeCell="A1" sqref="A1"/>
    </sheetView>
  </sheetViews>
  <sheetFormatPr defaultColWidth="8.00390625" defaultRowHeight="15"/>
  <cols>
    <col min="1" max="1" width="89.8515625" style="0" customWidth="1"/>
    <col min="2" max="3" width="8.7109375" style="0" customWidth="1"/>
    <col min="4" max="4" width="2.7109375" style="0" customWidth="1"/>
    <col min="5" max="5" width="10.7109375" style="0" customWidth="1"/>
    <col min="6" max="8" width="8.7109375" style="0" customWidth="1"/>
    <col min="9" max="9" width="10.7109375" style="0" customWidth="1"/>
    <col min="10" max="12" width="8.7109375" style="0" customWidth="1"/>
    <col min="13" max="13" width="10.7109375" style="0" customWidth="1"/>
    <col min="14" max="15" width="8.7109375" style="0" customWidth="1"/>
    <col min="16" max="16" width="2.7109375" style="0" customWidth="1"/>
    <col min="17" max="19" width="8.7109375" style="0" customWidth="1"/>
    <col min="20" max="20" width="2.7109375" style="0" customWidth="1"/>
    <col min="21" max="16384" width="8.7109375" style="0" customWidth="1"/>
  </cols>
  <sheetData>
    <row r="2" spans="1:20" ht="15">
      <c r="A2" s="2"/>
      <c r="B2" s="2"/>
      <c r="C2" s="2"/>
      <c r="D2" s="2"/>
      <c r="E2" s="2"/>
      <c r="F2" s="2"/>
      <c r="G2" s="2"/>
      <c r="H2" s="2"/>
      <c r="I2" s="2"/>
      <c r="J2" s="2"/>
      <c r="K2" s="2"/>
      <c r="L2" s="2"/>
      <c r="M2" s="2"/>
      <c r="N2" s="2"/>
      <c r="O2" s="2"/>
      <c r="P2" s="2"/>
      <c r="Q2" s="2"/>
      <c r="R2" s="2"/>
      <c r="S2" s="2"/>
      <c r="T2" s="2"/>
    </row>
    <row r="4" spans="2:19" ht="15">
      <c r="B4" s="6" t="s">
        <v>81</v>
      </c>
      <c r="C4" s="6"/>
      <c r="F4" s="6" t="s">
        <v>82</v>
      </c>
      <c r="G4" s="6"/>
      <c r="J4" s="6" t="s">
        <v>83</v>
      </c>
      <c r="K4" s="6"/>
      <c r="N4" s="6" t="s">
        <v>84</v>
      </c>
      <c r="O4" s="6"/>
      <c r="R4" s="6" t="s">
        <v>85</v>
      </c>
      <c r="S4" s="6"/>
    </row>
    <row r="5" spans="1:20" ht="15">
      <c r="A5" s="5" t="s">
        <v>86</v>
      </c>
      <c r="B5" s="2"/>
      <c r="C5" s="2"/>
      <c r="D5" s="2"/>
      <c r="F5" s="2"/>
      <c r="G5" s="2"/>
      <c r="H5" s="2"/>
      <c r="J5" s="2"/>
      <c r="K5" s="2"/>
      <c r="L5" s="2"/>
      <c r="N5" s="2"/>
      <c r="O5" s="2"/>
      <c r="P5" s="2"/>
      <c r="R5" s="2"/>
      <c r="S5" s="2"/>
      <c r="T5" s="2"/>
    </row>
    <row r="6" spans="1:20" ht="15">
      <c r="A6" s="5" t="s">
        <v>87</v>
      </c>
      <c r="B6" s="2"/>
      <c r="C6" s="2"/>
      <c r="D6" s="2"/>
      <c r="F6" s="2"/>
      <c r="G6" s="2"/>
      <c r="H6" s="2"/>
      <c r="J6" s="2"/>
      <c r="K6" s="2"/>
      <c r="L6" s="2"/>
      <c r="N6" s="2"/>
      <c r="O6" s="2"/>
      <c r="P6" s="2"/>
      <c r="R6" s="2"/>
      <c r="S6" s="2"/>
      <c r="T6" s="2"/>
    </row>
    <row r="7" spans="1:19" ht="15">
      <c r="A7" s="5" t="s">
        <v>88</v>
      </c>
      <c r="B7" s="10">
        <v>91738</v>
      </c>
      <c r="C7" s="10"/>
      <c r="F7" s="10">
        <v>60140</v>
      </c>
      <c r="G7" s="10"/>
      <c r="J7" s="10">
        <v>45119</v>
      </c>
      <c r="K7" s="10"/>
      <c r="N7" s="10">
        <v>39811</v>
      </c>
      <c r="O7" s="10"/>
      <c r="R7" s="10">
        <v>13107</v>
      </c>
      <c r="S7" s="10"/>
    </row>
    <row r="8" spans="1:19" ht="15">
      <c r="A8" t="s">
        <v>89</v>
      </c>
      <c r="B8" s="11">
        <v>39093</v>
      </c>
      <c r="C8" s="11"/>
      <c r="F8" s="11">
        <v>28065</v>
      </c>
      <c r="G8" s="11"/>
      <c r="J8" s="11">
        <v>22400</v>
      </c>
      <c r="K8" s="11"/>
      <c r="N8" s="11">
        <v>21676</v>
      </c>
      <c r="O8" s="11"/>
      <c r="R8" s="11">
        <v>6444</v>
      </c>
      <c r="S8" s="11"/>
    </row>
    <row r="9" spans="1:19" ht="15">
      <c r="A9" t="s">
        <v>90</v>
      </c>
      <c r="B9" s="11">
        <v>39093</v>
      </c>
      <c r="C9" s="11"/>
      <c r="F9" s="11">
        <v>28065</v>
      </c>
      <c r="G9" s="11"/>
      <c r="J9" s="11">
        <v>22400</v>
      </c>
      <c r="K9" s="11"/>
      <c r="N9" s="11">
        <v>21255</v>
      </c>
      <c r="O9" s="11"/>
      <c r="R9" s="11">
        <v>5803</v>
      </c>
      <c r="S9" s="11"/>
    </row>
    <row r="10" spans="1:19" ht="15">
      <c r="A10" t="s">
        <v>91</v>
      </c>
      <c r="B10" s="11">
        <v>52645</v>
      </c>
      <c r="C10" s="11"/>
      <c r="F10" s="11">
        <v>32075</v>
      </c>
      <c r="G10" s="11"/>
      <c r="J10" s="11">
        <v>22719</v>
      </c>
      <c r="K10" s="11"/>
      <c r="N10" s="11">
        <v>18556</v>
      </c>
      <c r="O10" s="11"/>
      <c r="R10" s="11">
        <v>7304</v>
      </c>
      <c r="S10" s="11"/>
    </row>
    <row r="11" spans="1:19" ht="15">
      <c r="A11" t="s">
        <v>92</v>
      </c>
      <c r="B11" s="12">
        <v>-42382</v>
      </c>
      <c r="C11" s="12"/>
      <c r="F11" s="12">
        <v>-15539</v>
      </c>
      <c r="G11" s="12"/>
      <c r="J11" s="11">
        <v>13083</v>
      </c>
      <c r="K11" s="11"/>
      <c r="N11" s="12">
        <v>-59259</v>
      </c>
      <c r="O11" s="12"/>
      <c r="R11" s="12">
        <v>-24004</v>
      </c>
      <c r="S11" s="12"/>
    </row>
    <row r="12" spans="1:19" ht="15">
      <c r="A12" t="s">
        <v>93</v>
      </c>
      <c r="B12" s="11">
        <v>10263</v>
      </c>
      <c r="C12" s="11"/>
      <c r="F12" s="11">
        <v>16535</v>
      </c>
      <c r="G12" s="11"/>
      <c r="J12" s="11">
        <v>35802</v>
      </c>
      <c r="K12" s="11"/>
      <c r="N12" s="12">
        <v>-40703</v>
      </c>
      <c r="O12" s="12"/>
      <c r="R12" s="12">
        <v>-16699</v>
      </c>
      <c r="S12" s="12"/>
    </row>
    <row r="13" spans="1:20" ht="15">
      <c r="A13" s="5" t="s">
        <v>94</v>
      </c>
      <c r="B13" s="2"/>
      <c r="C13" s="2"/>
      <c r="D13" s="2"/>
      <c r="F13" s="2"/>
      <c r="G13" s="2"/>
      <c r="H13" s="2"/>
      <c r="J13" s="2"/>
      <c r="K13" s="2"/>
      <c r="L13" s="2"/>
      <c r="N13" s="2"/>
      <c r="O13" s="2"/>
      <c r="P13" s="2"/>
      <c r="R13" s="2"/>
      <c r="S13" s="2"/>
      <c r="T13" s="2"/>
    </row>
    <row r="14" spans="1:19" ht="15">
      <c r="A14" t="s">
        <v>95</v>
      </c>
      <c r="B14" s="8">
        <v>10.13</v>
      </c>
      <c r="C14" s="8"/>
      <c r="F14" s="8">
        <v>10.69</v>
      </c>
      <c r="G14" s="8"/>
      <c r="J14" s="8">
        <v>11.85</v>
      </c>
      <c r="K14" s="8"/>
      <c r="N14" s="8">
        <v>10</v>
      </c>
      <c r="O14" s="8"/>
      <c r="R14" s="8">
        <v>12.83</v>
      </c>
      <c r="S14" s="8"/>
    </row>
    <row r="15" spans="1:19" ht="15">
      <c r="A15" t="s">
        <v>96</v>
      </c>
      <c r="B15" s="8">
        <v>1.25</v>
      </c>
      <c r="C15" s="8"/>
      <c r="F15" s="8">
        <v>1.09</v>
      </c>
      <c r="G15" s="8"/>
      <c r="J15" s="8">
        <v>1.08</v>
      </c>
      <c r="K15" s="8"/>
      <c r="N15" s="8">
        <v>0.88</v>
      </c>
      <c r="O15" s="8"/>
      <c r="R15" s="8">
        <v>0.35</v>
      </c>
      <c r="S15" s="8"/>
    </row>
    <row r="16" spans="1:19" ht="15">
      <c r="A16" t="s">
        <v>97</v>
      </c>
      <c r="B16" s="13">
        <v>-1.01</v>
      </c>
      <c r="C16" s="13"/>
      <c r="F16" s="13">
        <v>-0.53</v>
      </c>
      <c r="G16" s="13"/>
      <c r="J16" s="8">
        <v>0.62</v>
      </c>
      <c r="K16" s="8"/>
      <c r="N16" s="13">
        <v>-2.81</v>
      </c>
      <c r="O16" s="13"/>
      <c r="R16" s="13">
        <v>-1.15</v>
      </c>
      <c r="S16" s="13"/>
    </row>
    <row r="17" spans="1:19" ht="15">
      <c r="A17" t="s">
        <v>98</v>
      </c>
      <c r="B17" s="8">
        <v>0.24</v>
      </c>
      <c r="C17" s="8"/>
      <c r="F17" s="8">
        <v>0.56</v>
      </c>
      <c r="G17" s="8"/>
      <c r="J17" s="8">
        <v>1.7000000000000002</v>
      </c>
      <c r="K17" s="8"/>
      <c r="N17" s="13">
        <v>-1.9300000000000002</v>
      </c>
      <c r="O17" s="13"/>
      <c r="R17" s="13">
        <v>-0.8</v>
      </c>
      <c r="S17" s="13"/>
    </row>
    <row r="18" spans="1:19" ht="15">
      <c r="A18" t="s">
        <v>99</v>
      </c>
      <c r="B18" s="13">
        <v>-1.1</v>
      </c>
      <c r="C18" s="13"/>
      <c r="F18" s="13">
        <v>-1.09</v>
      </c>
      <c r="G18" s="13"/>
      <c r="J18" s="13">
        <v>-0.96</v>
      </c>
      <c r="K18" s="13"/>
      <c r="N18" s="13">
        <v>-0.9</v>
      </c>
      <c r="O18" s="13"/>
      <c r="R18" s="13">
        <v>-0.36</v>
      </c>
      <c r="S18" s="13"/>
    </row>
    <row r="19" spans="1:20" ht="15">
      <c r="A19" s="5" t="s">
        <v>100</v>
      </c>
      <c r="B19" s="2"/>
      <c r="C19" s="2"/>
      <c r="D19" s="2"/>
      <c r="F19" s="2"/>
      <c r="G19" s="2"/>
      <c r="H19" s="2"/>
      <c r="J19" s="2"/>
      <c r="K19" s="2"/>
      <c r="L19" s="2"/>
      <c r="N19" s="2"/>
      <c r="O19" s="2"/>
      <c r="P19" s="2"/>
      <c r="R19" s="2"/>
      <c r="S19" s="2"/>
      <c r="T19" s="2"/>
    </row>
    <row r="20" spans="1:19" ht="15">
      <c r="A20" s="5" t="s">
        <v>101</v>
      </c>
      <c r="B20" s="11">
        <v>928738</v>
      </c>
      <c r="C20" s="11"/>
      <c r="F20" s="11">
        <v>711494</v>
      </c>
      <c r="G20" s="11"/>
      <c r="J20" s="11">
        <v>512381</v>
      </c>
      <c r="K20" s="11"/>
      <c r="N20" s="11">
        <v>419811</v>
      </c>
      <c r="O20" s="11"/>
      <c r="R20" s="11">
        <v>555008</v>
      </c>
      <c r="S20" s="11"/>
    </row>
    <row r="21" spans="1:19" ht="15">
      <c r="A21" s="5" t="s">
        <v>102</v>
      </c>
      <c r="B21" s="11">
        <v>827549</v>
      </c>
      <c r="C21" s="11"/>
      <c r="F21" s="11">
        <v>664724</v>
      </c>
      <c r="G21" s="11"/>
      <c r="J21" s="11">
        <v>469760</v>
      </c>
      <c r="K21" s="11"/>
      <c r="N21" s="11">
        <v>372148</v>
      </c>
      <c r="O21" s="11"/>
      <c r="R21" s="11">
        <v>291017</v>
      </c>
      <c r="S21" s="11"/>
    </row>
    <row r="22" spans="1:19" ht="15">
      <c r="A22" t="s">
        <v>103</v>
      </c>
      <c r="B22" s="11">
        <v>388792</v>
      </c>
      <c r="C22" s="11"/>
      <c r="E22" s="14">
        <v>-5</v>
      </c>
      <c r="F22" s="11">
        <v>233641</v>
      </c>
      <c r="G22" s="11"/>
      <c r="I22" s="14">
        <v>-5</v>
      </c>
      <c r="J22" s="11">
        <v>175475</v>
      </c>
      <c r="K22" s="11"/>
      <c r="M22" s="14">
        <v>-5</v>
      </c>
      <c r="N22" s="11">
        <v>202000</v>
      </c>
      <c r="O22" s="11"/>
      <c r="R22" s="11">
        <v>10000</v>
      </c>
      <c r="S22" s="11"/>
    </row>
    <row r="23" spans="1:19" ht="15">
      <c r="A23" t="s">
        <v>104</v>
      </c>
      <c r="B23" s="11">
        <v>55705</v>
      </c>
      <c r="C23" s="11"/>
      <c r="F23" s="11">
        <v>74988</v>
      </c>
      <c r="G23" s="11"/>
      <c r="J23" s="11">
        <v>25821</v>
      </c>
      <c r="K23" s="11"/>
      <c r="N23" s="15" t="s">
        <v>9</v>
      </c>
      <c r="O23" s="15"/>
      <c r="R23" s="11">
        <v>273334</v>
      </c>
      <c r="S23" s="11"/>
    </row>
    <row r="24" spans="1:19" ht="15">
      <c r="A24" s="5" t="s">
        <v>105</v>
      </c>
      <c r="B24" s="11">
        <v>462657</v>
      </c>
      <c r="C24" s="11"/>
      <c r="F24" s="11">
        <v>386575</v>
      </c>
      <c r="G24" s="11"/>
      <c r="J24" s="11">
        <v>300580</v>
      </c>
      <c r="K24" s="11"/>
      <c r="N24" s="11">
        <v>210728</v>
      </c>
      <c r="O24" s="11"/>
      <c r="R24" s="11">
        <v>270393</v>
      </c>
      <c r="S24" s="11"/>
    </row>
    <row r="25" spans="1:20" ht="15">
      <c r="A25" s="5" t="s">
        <v>106</v>
      </c>
      <c r="B25" s="2"/>
      <c r="C25" s="2"/>
      <c r="D25" s="2"/>
      <c r="F25" s="2"/>
      <c r="G25" s="2"/>
      <c r="H25" s="2"/>
      <c r="J25" s="2"/>
      <c r="K25" s="2"/>
      <c r="L25" s="2"/>
      <c r="N25" s="2"/>
      <c r="O25" s="2"/>
      <c r="P25" s="2"/>
      <c r="R25" s="2"/>
      <c r="S25" s="2"/>
      <c r="T25" s="2"/>
    </row>
    <row r="26" spans="1:20" ht="15">
      <c r="A26" s="5" t="s">
        <v>107</v>
      </c>
      <c r="B26" s="15" t="s">
        <v>108</v>
      </c>
      <c r="C26" s="15"/>
      <c r="D26" t="s">
        <v>7</v>
      </c>
      <c r="F26" s="15" t="s">
        <v>109</v>
      </c>
      <c r="G26" s="15"/>
      <c r="J26" s="15" t="s">
        <v>110</v>
      </c>
      <c r="K26" s="15"/>
      <c r="N26" s="15" t="s">
        <v>111</v>
      </c>
      <c r="O26" s="15"/>
      <c r="P26" t="s">
        <v>7</v>
      </c>
      <c r="R26" s="15" t="s">
        <v>112</v>
      </c>
      <c r="S26" s="15"/>
      <c r="T26" t="s">
        <v>7</v>
      </c>
    </row>
    <row r="27" spans="1:19" ht="15">
      <c r="A27" t="s">
        <v>113</v>
      </c>
      <c r="B27" s="11">
        <v>48</v>
      </c>
      <c r="C27" s="11"/>
      <c r="F27" s="11">
        <v>43</v>
      </c>
      <c r="G27" s="11"/>
      <c r="J27" s="11">
        <v>42</v>
      </c>
      <c r="K27" s="11"/>
      <c r="N27" s="11">
        <v>37</v>
      </c>
      <c r="O27" s="11"/>
      <c r="R27" s="11">
        <v>38</v>
      </c>
      <c r="S27" s="11"/>
    </row>
    <row r="28" spans="1:19" ht="15">
      <c r="A28" t="s">
        <v>114</v>
      </c>
      <c r="B28" s="15" t="s">
        <v>115</v>
      </c>
      <c r="C28" s="15"/>
      <c r="F28" s="15" t="s">
        <v>116</v>
      </c>
      <c r="G28" s="15"/>
      <c r="J28" s="15" t="s">
        <v>117</v>
      </c>
      <c r="K28" s="15"/>
      <c r="N28" s="15" t="s">
        <v>118</v>
      </c>
      <c r="O28" s="15"/>
      <c r="R28" s="15" t="s">
        <v>119</v>
      </c>
      <c r="S28" s="15"/>
    </row>
  </sheetData>
  <sheetProtection selectLockedCells="1" selectUnlockedCells="1"/>
  <mergeCells count="126">
    <mergeCell ref="A2:T2"/>
    <mergeCell ref="B4:C4"/>
    <mergeCell ref="F4:G4"/>
    <mergeCell ref="J4:K4"/>
    <mergeCell ref="N4:O4"/>
    <mergeCell ref="R4:S4"/>
    <mergeCell ref="B5:D5"/>
    <mergeCell ref="F5:H5"/>
    <mergeCell ref="J5:L5"/>
    <mergeCell ref="N5:P5"/>
    <mergeCell ref="R5:T5"/>
    <mergeCell ref="B6:D6"/>
    <mergeCell ref="F6:H6"/>
    <mergeCell ref="J6:L6"/>
    <mergeCell ref="N6:P6"/>
    <mergeCell ref="R6:T6"/>
    <mergeCell ref="B7:C7"/>
    <mergeCell ref="F7:G7"/>
    <mergeCell ref="J7:K7"/>
    <mergeCell ref="N7:O7"/>
    <mergeCell ref="R7:S7"/>
    <mergeCell ref="B8:C8"/>
    <mergeCell ref="F8:G8"/>
    <mergeCell ref="J8:K8"/>
    <mergeCell ref="N8:O8"/>
    <mergeCell ref="R8:S8"/>
    <mergeCell ref="B9:C9"/>
    <mergeCell ref="F9:G9"/>
    <mergeCell ref="J9:K9"/>
    <mergeCell ref="N9:O9"/>
    <mergeCell ref="R9:S9"/>
    <mergeCell ref="B10:C10"/>
    <mergeCell ref="F10:G10"/>
    <mergeCell ref="J10:K10"/>
    <mergeCell ref="N10:O10"/>
    <mergeCell ref="R10:S10"/>
    <mergeCell ref="B11:C11"/>
    <mergeCell ref="F11:G11"/>
    <mergeCell ref="J11:K11"/>
    <mergeCell ref="N11:O11"/>
    <mergeCell ref="R11:S11"/>
    <mergeCell ref="B12:C12"/>
    <mergeCell ref="F12:G12"/>
    <mergeCell ref="J12:K12"/>
    <mergeCell ref="N12:O12"/>
    <mergeCell ref="R12:S12"/>
    <mergeCell ref="B13:D13"/>
    <mergeCell ref="F13:H13"/>
    <mergeCell ref="J13:L13"/>
    <mergeCell ref="N13:P13"/>
    <mergeCell ref="R13:T13"/>
    <mergeCell ref="B14:C14"/>
    <mergeCell ref="F14:G14"/>
    <mergeCell ref="J14:K14"/>
    <mergeCell ref="N14:O14"/>
    <mergeCell ref="R14:S14"/>
    <mergeCell ref="B15:C15"/>
    <mergeCell ref="F15:G15"/>
    <mergeCell ref="J15:K15"/>
    <mergeCell ref="N15:O15"/>
    <mergeCell ref="R15:S15"/>
    <mergeCell ref="B16:C16"/>
    <mergeCell ref="F16:G16"/>
    <mergeCell ref="J16:K16"/>
    <mergeCell ref="N16:O16"/>
    <mergeCell ref="R16:S16"/>
    <mergeCell ref="B17:C17"/>
    <mergeCell ref="F17:G17"/>
    <mergeCell ref="J17:K17"/>
    <mergeCell ref="N17:O17"/>
    <mergeCell ref="R17:S17"/>
    <mergeCell ref="B18:C18"/>
    <mergeCell ref="F18:G18"/>
    <mergeCell ref="J18:K18"/>
    <mergeCell ref="N18:O18"/>
    <mergeCell ref="R18:S18"/>
    <mergeCell ref="B19:D19"/>
    <mergeCell ref="F19:H19"/>
    <mergeCell ref="J19:L19"/>
    <mergeCell ref="N19:P19"/>
    <mergeCell ref="R19:T19"/>
    <mergeCell ref="B20:C20"/>
    <mergeCell ref="F20:G20"/>
    <mergeCell ref="J20:K20"/>
    <mergeCell ref="N20:O20"/>
    <mergeCell ref="R20:S20"/>
    <mergeCell ref="B21:C21"/>
    <mergeCell ref="F21:G21"/>
    <mergeCell ref="J21:K21"/>
    <mergeCell ref="N21:O21"/>
    <mergeCell ref="R21:S21"/>
    <mergeCell ref="B22:C22"/>
    <mergeCell ref="F22:G22"/>
    <mergeCell ref="J22:K22"/>
    <mergeCell ref="N22:O22"/>
    <mergeCell ref="R22:S22"/>
    <mergeCell ref="B23:C23"/>
    <mergeCell ref="F23:G23"/>
    <mergeCell ref="J23:K23"/>
    <mergeCell ref="N23:O23"/>
    <mergeCell ref="R23:S23"/>
    <mergeCell ref="B24:C24"/>
    <mergeCell ref="F24:G24"/>
    <mergeCell ref="J24:K24"/>
    <mergeCell ref="N24:O24"/>
    <mergeCell ref="R24:S24"/>
    <mergeCell ref="B25:D25"/>
    <mergeCell ref="F25:H25"/>
    <mergeCell ref="J25:L25"/>
    <mergeCell ref="N25:P25"/>
    <mergeCell ref="R25:T25"/>
    <mergeCell ref="B26:C26"/>
    <mergeCell ref="F26:G26"/>
    <mergeCell ref="J26:K26"/>
    <mergeCell ref="N26:O26"/>
    <mergeCell ref="R26:S26"/>
    <mergeCell ref="B27:C27"/>
    <mergeCell ref="F27:G27"/>
    <mergeCell ref="J27:K27"/>
    <mergeCell ref="N27:O27"/>
    <mergeCell ref="R27:S27"/>
    <mergeCell ref="B28:C28"/>
    <mergeCell ref="F28:G28"/>
    <mergeCell ref="J28:K28"/>
    <mergeCell ref="N28:O28"/>
    <mergeCell ref="R28:S28"/>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4.7109375" style="0" customWidth="1"/>
    <col min="3" max="3" width="100.8515625" style="0" customWidth="1"/>
    <col min="4" max="16384" width="8.7109375" style="0" customWidth="1"/>
  </cols>
  <sheetData>
    <row r="2" spans="1:3" ht="15">
      <c r="A2" s="2"/>
      <c r="B2" s="2"/>
      <c r="C2" s="2"/>
    </row>
    <row r="4" spans="2:3" ht="15">
      <c r="B4" t="s">
        <v>812</v>
      </c>
      <c r="C4" t="s">
        <v>813</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5.7109375" style="0" customWidth="1"/>
    <col min="3" max="3" width="100.8515625" style="0" customWidth="1"/>
    <col min="4" max="16384" width="8.7109375" style="0" customWidth="1"/>
  </cols>
  <sheetData>
    <row r="2" spans="1:3" ht="15">
      <c r="A2" s="2"/>
      <c r="B2" s="2"/>
      <c r="C2" s="2"/>
    </row>
    <row r="4" spans="2:3" ht="15">
      <c r="B4" t="s">
        <v>814</v>
      </c>
      <c r="C4" t="s">
        <v>815</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4.7109375" style="0" customWidth="1"/>
    <col min="3" max="3" width="68.7109375" style="0" customWidth="1"/>
    <col min="4" max="16384" width="8.7109375" style="0" customWidth="1"/>
  </cols>
  <sheetData>
    <row r="2" spans="1:3" ht="15">
      <c r="A2" s="2"/>
      <c r="B2" s="2"/>
      <c r="C2" s="2"/>
    </row>
    <row r="4" spans="2:3" ht="15">
      <c r="B4" t="s">
        <v>816</v>
      </c>
      <c r="C4" t="s">
        <v>817</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100.8515625" style="0" customWidth="1"/>
    <col min="4" max="16384" width="8.7109375" style="0" customWidth="1"/>
  </cols>
  <sheetData>
    <row r="2" spans="1:6" ht="15">
      <c r="A2" s="1" t="s">
        <v>818</v>
      </c>
      <c r="B2" s="1"/>
      <c r="C2" s="1"/>
      <c r="D2" s="1"/>
      <c r="E2" s="1"/>
      <c r="F2" s="1"/>
    </row>
    <row r="4" spans="1:3" ht="15">
      <c r="A4" s="2"/>
      <c r="B4" s="2"/>
      <c r="C4" s="2"/>
    </row>
    <row r="6" spans="2:3" ht="15">
      <c r="B6" t="s">
        <v>787</v>
      </c>
      <c r="C6" t="s">
        <v>819</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100.8515625" style="0" customWidth="1"/>
    <col min="4" max="16384" width="8.7109375" style="0" customWidth="1"/>
  </cols>
  <sheetData>
    <row r="2" spans="1:3" ht="15">
      <c r="A2" s="2"/>
      <c r="B2" s="2"/>
      <c r="C2" s="2"/>
    </row>
    <row r="4" spans="2:3" ht="15">
      <c r="B4" t="s">
        <v>789</v>
      </c>
      <c r="C4" t="s">
        <v>820</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100.8515625" style="0" customWidth="1"/>
    <col min="4" max="16384" width="8.7109375" style="0" customWidth="1"/>
  </cols>
  <sheetData>
    <row r="2" spans="1:3" ht="15">
      <c r="A2" s="2"/>
      <c r="B2" s="2"/>
      <c r="C2" s="2"/>
    </row>
    <row r="4" spans="2:3" ht="15">
      <c r="B4" t="s">
        <v>791</v>
      </c>
      <c r="C4" t="s">
        <v>821</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37.7109375" style="0" customWidth="1"/>
    <col min="4" max="16384" width="8.7109375" style="0" customWidth="1"/>
  </cols>
  <sheetData>
    <row r="2" spans="1:6" ht="15">
      <c r="A2" s="1" t="s">
        <v>822</v>
      </c>
      <c r="B2" s="1"/>
      <c r="C2" s="1"/>
      <c r="D2" s="1"/>
      <c r="E2" s="1"/>
      <c r="F2" s="1"/>
    </row>
    <row r="4" spans="1:3" ht="15">
      <c r="A4" s="2"/>
      <c r="B4" s="2"/>
      <c r="C4" s="2"/>
    </row>
    <row r="6" spans="2:3" ht="15">
      <c r="B6" t="s">
        <v>787</v>
      </c>
      <c r="C6" t="s">
        <v>823</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30.7109375" style="0" customWidth="1"/>
    <col min="4" max="16384" width="8.7109375" style="0" customWidth="1"/>
  </cols>
  <sheetData>
    <row r="2" spans="1:3" ht="15">
      <c r="A2" s="2"/>
      <c r="B2" s="2"/>
      <c r="C2" s="2"/>
    </row>
    <row r="4" spans="2:3" ht="15">
      <c r="B4" t="s">
        <v>789</v>
      </c>
      <c r="C4" t="s">
        <v>824</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22.7109375" style="0" customWidth="1"/>
    <col min="4" max="16384" width="8.7109375" style="0" customWidth="1"/>
  </cols>
  <sheetData>
    <row r="2" spans="1:3" ht="15">
      <c r="A2" s="2"/>
      <c r="B2" s="2"/>
      <c r="C2" s="2"/>
    </row>
    <row r="4" spans="2:3" ht="15">
      <c r="B4" t="s">
        <v>791</v>
      </c>
      <c r="C4" t="s">
        <v>825</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30.7109375" style="0" customWidth="1"/>
    <col min="4" max="16384" width="8.7109375" style="0" customWidth="1"/>
  </cols>
  <sheetData>
    <row r="2" spans="1:3" ht="15">
      <c r="A2" s="2"/>
      <c r="B2" s="2"/>
      <c r="C2" s="2"/>
    </row>
    <row r="4" spans="2:3" ht="15">
      <c r="B4" t="s">
        <v>793</v>
      </c>
      <c r="C4" t="s">
        <v>826</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Q16"/>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17.7109375" style="0" customWidth="1"/>
    <col min="4" max="4" width="8.7109375" style="0" customWidth="1"/>
    <col min="5" max="5" width="5.7109375" style="0" customWidth="1"/>
    <col min="6" max="11" width="8.7109375" style="0" customWidth="1"/>
    <col min="12" max="12" width="5.7109375" style="0" customWidth="1"/>
    <col min="13" max="16384" width="8.7109375" style="0" customWidth="1"/>
  </cols>
  <sheetData>
    <row r="2" spans="1:6" ht="15">
      <c r="A2" s="1" t="s">
        <v>120</v>
      </c>
      <c r="B2" s="1"/>
      <c r="C2" s="1"/>
      <c r="D2" s="1"/>
      <c r="E2" s="1"/>
      <c r="F2" s="1"/>
    </row>
    <row r="4" spans="1:17" ht="15">
      <c r="A4" s="2"/>
      <c r="B4" s="2"/>
      <c r="C4" s="2"/>
      <c r="D4" s="2"/>
      <c r="E4" s="2"/>
      <c r="F4" s="2"/>
      <c r="G4" s="2"/>
      <c r="H4" s="2"/>
      <c r="I4" s="2"/>
      <c r="J4" s="2"/>
      <c r="K4" s="2"/>
      <c r="L4" s="2"/>
      <c r="M4" s="2"/>
      <c r="N4" s="2"/>
      <c r="O4" s="2"/>
      <c r="P4" s="2"/>
      <c r="Q4" s="2"/>
    </row>
    <row r="6" spans="5:17" ht="15">
      <c r="E6" s="6" t="s">
        <v>121</v>
      </c>
      <c r="F6" s="6"/>
      <c r="G6" s="6"/>
      <c r="H6" s="6"/>
      <c r="I6" s="6"/>
      <c r="J6" s="6"/>
      <c r="L6" s="6" t="s">
        <v>122</v>
      </c>
      <c r="M6" s="6"/>
      <c r="N6" s="6"/>
      <c r="O6" s="6"/>
      <c r="P6" s="6"/>
      <c r="Q6" s="6"/>
    </row>
    <row r="7" spans="1:17" ht="15">
      <c r="A7" s="16" t="s">
        <v>123</v>
      </c>
      <c r="C7" s="16" t="s">
        <v>124</v>
      </c>
      <c r="E7" s="6" t="s">
        <v>125</v>
      </c>
      <c r="F7" s="6"/>
      <c r="H7" s="6" t="s">
        <v>126</v>
      </c>
      <c r="I7" s="6"/>
      <c r="J7" s="6"/>
      <c r="L7" s="6" t="s">
        <v>127</v>
      </c>
      <c r="M7" s="6"/>
      <c r="O7" s="6" t="s">
        <v>126</v>
      </c>
      <c r="P7" s="6"/>
      <c r="Q7" s="6"/>
    </row>
    <row r="8" spans="1:17" ht="15">
      <c r="A8" s="5" t="s">
        <v>128</v>
      </c>
      <c r="E8" s="2"/>
      <c r="F8" s="2"/>
      <c r="H8" s="2"/>
      <c r="I8" s="2"/>
      <c r="J8" s="2"/>
      <c r="L8" s="2"/>
      <c r="M8" s="2"/>
      <c r="O8" s="2"/>
      <c r="P8" s="2"/>
      <c r="Q8" s="2"/>
    </row>
    <row r="9" spans="1:16" ht="15">
      <c r="A9" t="s">
        <v>129</v>
      </c>
      <c r="C9" t="s">
        <v>130</v>
      </c>
      <c r="E9" s="4" t="s">
        <v>131</v>
      </c>
      <c r="H9" s="10">
        <v>500000</v>
      </c>
      <c r="I9" s="10"/>
      <c r="L9" s="4" t="s">
        <v>131</v>
      </c>
      <c r="O9" s="10">
        <v>500000</v>
      </c>
      <c r="P9" s="10"/>
    </row>
    <row r="10" spans="1:16" ht="15">
      <c r="A10" t="s">
        <v>132</v>
      </c>
      <c r="C10" t="s">
        <v>133</v>
      </c>
      <c r="E10" s="4" t="s">
        <v>134</v>
      </c>
      <c r="H10" s="11">
        <v>44500000</v>
      </c>
      <c r="I10" s="11"/>
      <c r="L10" s="4" t="s">
        <v>9</v>
      </c>
      <c r="O10" s="15" t="s">
        <v>9</v>
      </c>
      <c r="P10" s="15"/>
    </row>
    <row r="11" spans="1:16" ht="15">
      <c r="A11" t="s">
        <v>135</v>
      </c>
      <c r="C11" t="s">
        <v>136</v>
      </c>
      <c r="E11" s="4" t="s">
        <v>137</v>
      </c>
      <c r="H11" s="11">
        <v>105000000</v>
      </c>
      <c r="I11" s="11"/>
      <c r="L11" s="4" t="s">
        <v>9</v>
      </c>
      <c r="O11" s="15" t="s">
        <v>9</v>
      </c>
      <c r="P11" s="15"/>
    </row>
    <row r="12" spans="5:16" ht="15">
      <c r="E12" s="4" t="s">
        <v>138</v>
      </c>
      <c r="H12" s="11">
        <v>150000000</v>
      </c>
      <c r="I12" s="11"/>
      <c r="L12" s="4" t="s">
        <v>131</v>
      </c>
      <c r="O12" s="11">
        <v>500000</v>
      </c>
      <c r="P12" s="11"/>
    </row>
    <row r="13" spans="1:16" ht="15">
      <c r="A13" s="5" t="s">
        <v>139</v>
      </c>
      <c r="E13" s="4" t="s">
        <v>9</v>
      </c>
      <c r="H13" s="15" t="s">
        <v>9</v>
      </c>
      <c r="I13" s="15"/>
      <c r="L13" s="4" t="s">
        <v>140</v>
      </c>
      <c r="O13" s="11">
        <v>14000000</v>
      </c>
      <c r="P13" s="11"/>
    </row>
    <row r="14" spans="1:16" ht="15">
      <c r="A14" s="5" t="s">
        <v>141</v>
      </c>
      <c r="E14" s="4" t="s">
        <v>138</v>
      </c>
      <c r="H14" s="10">
        <v>150000000</v>
      </c>
      <c r="I14" s="10"/>
      <c r="L14" s="4" t="s">
        <v>142</v>
      </c>
      <c r="O14" s="10">
        <v>14500000</v>
      </c>
      <c r="P14" s="10"/>
    </row>
    <row r="15" spans="1:16" ht="15">
      <c r="A15" t="s">
        <v>143</v>
      </c>
      <c r="E15" s="2"/>
      <c r="F15" s="2"/>
      <c r="H15" s="10">
        <v>150000000</v>
      </c>
      <c r="I15" s="10"/>
      <c r="L15" s="2"/>
      <c r="M15" s="2"/>
      <c r="O15" s="10">
        <v>33500000</v>
      </c>
      <c r="P15" s="10"/>
    </row>
    <row r="16" spans="1:16" ht="15">
      <c r="A16" s="2" t="s">
        <v>144</v>
      </c>
      <c r="B16" s="2"/>
      <c r="C16" s="2"/>
      <c r="E16" s="2"/>
      <c r="F16" s="2"/>
      <c r="H16" s="15" t="s">
        <v>145</v>
      </c>
      <c r="I16" s="15"/>
      <c r="L16" s="2"/>
      <c r="M16" s="2"/>
      <c r="O16" s="10">
        <v>19000000</v>
      </c>
      <c r="P16" s="10"/>
    </row>
  </sheetData>
  <sheetProtection selectLockedCells="1" selectUnlockedCells="1"/>
  <mergeCells count="33">
    <mergeCell ref="A2:F2"/>
    <mergeCell ref="A4:Q4"/>
    <mergeCell ref="E6:J6"/>
    <mergeCell ref="L6:Q6"/>
    <mergeCell ref="E7:F7"/>
    <mergeCell ref="H7:J7"/>
    <mergeCell ref="L7:M7"/>
    <mergeCell ref="O7:Q7"/>
    <mergeCell ref="E8:F8"/>
    <mergeCell ref="H8:J8"/>
    <mergeCell ref="L8:M8"/>
    <mergeCell ref="O8:Q8"/>
    <mergeCell ref="H9:I9"/>
    <mergeCell ref="O9:P9"/>
    <mergeCell ref="H10:I10"/>
    <mergeCell ref="O10:P10"/>
    <mergeCell ref="H11:I11"/>
    <mergeCell ref="O11:P11"/>
    <mergeCell ref="H12:I12"/>
    <mergeCell ref="O12:P12"/>
    <mergeCell ref="H13:I13"/>
    <mergeCell ref="O13:P13"/>
    <mergeCell ref="H14:I14"/>
    <mergeCell ref="O14:P14"/>
    <mergeCell ref="E15:F15"/>
    <mergeCell ref="H15:I15"/>
    <mergeCell ref="L15:M15"/>
    <mergeCell ref="O15:P15"/>
    <mergeCell ref="A16:C16"/>
    <mergeCell ref="E16:F16"/>
    <mergeCell ref="H16:I16"/>
    <mergeCell ref="L16:M16"/>
    <mergeCell ref="O16:P16"/>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34.7109375" style="0" customWidth="1"/>
    <col min="4" max="16384" width="8.7109375" style="0" customWidth="1"/>
  </cols>
  <sheetData>
    <row r="2" spans="1:3" ht="15">
      <c r="A2" s="2"/>
      <c r="B2" s="2"/>
      <c r="C2" s="2"/>
    </row>
    <row r="4" spans="2:3" ht="15">
      <c r="B4" t="s">
        <v>795</v>
      </c>
      <c r="C4" t="s">
        <v>827</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16.7109375" style="0" customWidth="1"/>
    <col min="4" max="16384" width="8.7109375" style="0" customWidth="1"/>
  </cols>
  <sheetData>
    <row r="2" spans="1:3" ht="15">
      <c r="A2" s="2"/>
      <c r="B2" s="2"/>
      <c r="C2" s="2"/>
    </row>
    <row r="4" spans="2:3" ht="15">
      <c r="B4" t="s">
        <v>797</v>
      </c>
      <c r="C4" t="s">
        <v>828</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25.7109375" style="0" customWidth="1"/>
    <col min="4" max="16384" width="8.7109375" style="0" customWidth="1"/>
  </cols>
  <sheetData>
    <row r="2" spans="1:3" ht="15">
      <c r="A2" s="2"/>
      <c r="B2" s="2"/>
      <c r="C2" s="2"/>
    </row>
    <row r="4" spans="2:3" ht="15">
      <c r="B4" t="s">
        <v>799</v>
      </c>
      <c r="C4" t="s">
        <v>829</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22.7109375" style="0" customWidth="1"/>
    <col min="4" max="16384" width="8.7109375" style="0" customWidth="1"/>
  </cols>
  <sheetData>
    <row r="2" spans="1:3" ht="15">
      <c r="A2" s="2"/>
      <c r="B2" s="2"/>
      <c r="C2" s="2"/>
    </row>
    <row r="4" spans="2:3" ht="15">
      <c r="B4" t="s">
        <v>801</v>
      </c>
      <c r="C4" t="s">
        <v>830</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12.7109375" style="0" customWidth="1"/>
    <col min="4" max="16384" width="8.7109375" style="0" customWidth="1"/>
  </cols>
  <sheetData>
    <row r="2" spans="1:3" ht="15">
      <c r="A2" s="2"/>
      <c r="B2" s="2"/>
      <c r="C2" s="2"/>
    </row>
    <row r="4" spans="2:3" ht="15">
      <c r="B4" t="s">
        <v>803</v>
      </c>
      <c r="C4" t="s">
        <v>831</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50.7109375" style="0" customWidth="1"/>
    <col min="4" max="16384" width="8.7109375" style="0" customWidth="1"/>
  </cols>
  <sheetData>
    <row r="2" spans="1:6" ht="15">
      <c r="A2" s="1" t="s">
        <v>832</v>
      </c>
      <c r="B2" s="1"/>
      <c r="C2" s="1"/>
      <c r="D2" s="1"/>
      <c r="E2" s="1"/>
      <c r="F2" s="1"/>
    </row>
    <row r="4" spans="1:3" ht="15">
      <c r="A4" s="2"/>
      <c r="B4" s="2"/>
      <c r="C4" s="2"/>
    </row>
    <row r="6" spans="2:3" ht="15">
      <c r="B6" t="s">
        <v>787</v>
      </c>
      <c r="C6" t="s">
        <v>833</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46.7109375" style="0" customWidth="1"/>
    <col min="4" max="16384" width="8.7109375" style="0" customWidth="1"/>
  </cols>
  <sheetData>
    <row r="2" spans="1:3" ht="15">
      <c r="A2" s="2"/>
      <c r="B2" s="2"/>
      <c r="C2" s="2"/>
    </row>
    <row r="4" spans="2:3" ht="15">
      <c r="B4" t="s">
        <v>789</v>
      </c>
      <c r="C4" t="s">
        <v>834</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11.7109375" style="0" customWidth="1"/>
    <col min="4" max="16384" width="8.7109375" style="0" customWidth="1"/>
  </cols>
  <sheetData>
    <row r="2" spans="1:3" ht="15">
      <c r="A2" s="2"/>
      <c r="B2" s="2"/>
      <c r="C2" s="2"/>
    </row>
    <row r="4" spans="2:3" ht="15">
      <c r="B4" t="s">
        <v>791</v>
      </c>
      <c r="C4" t="s">
        <v>835</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100.8515625" style="0" customWidth="1"/>
    <col min="4" max="16384" width="8.7109375" style="0" customWidth="1"/>
  </cols>
  <sheetData>
    <row r="2" spans="1:6" ht="15">
      <c r="A2" s="1" t="s">
        <v>836</v>
      </c>
      <c r="B2" s="1"/>
      <c r="C2" s="1"/>
      <c r="D2" s="1"/>
      <c r="E2" s="1"/>
      <c r="F2" s="1"/>
    </row>
    <row r="4" spans="1:3" ht="15">
      <c r="A4" s="2"/>
      <c r="B4" s="2"/>
      <c r="C4" s="2"/>
    </row>
    <row r="6" spans="2:3" ht="15">
      <c r="B6" t="s">
        <v>787</v>
      </c>
      <c r="C6" t="s">
        <v>837</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100.8515625" style="0" customWidth="1"/>
    <col min="4" max="16384" width="8.7109375" style="0" customWidth="1"/>
  </cols>
  <sheetData>
    <row r="2" spans="1:3" ht="15">
      <c r="A2" s="2"/>
      <c r="B2" s="2"/>
      <c r="C2" s="2"/>
    </row>
    <row r="4" spans="2:3" ht="15">
      <c r="B4" t="s">
        <v>789</v>
      </c>
      <c r="C4" t="s">
        <v>838</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T12"/>
  <sheetViews>
    <sheetView workbookViewId="0" topLeftCell="A1">
      <selection activeCell="A1" sqref="A1"/>
    </sheetView>
  </sheetViews>
  <sheetFormatPr defaultColWidth="8.00390625" defaultRowHeight="15"/>
  <cols>
    <col min="1" max="1" width="43.7109375" style="0" customWidth="1"/>
    <col min="2" max="16384" width="8.7109375" style="0" customWidth="1"/>
  </cols>
  <sheetData>
    <row r="2" spans="1:6" ht="15">
      <c r="A2" s="1" t="s">
        <v>146</v>
      </c>
      <c r="B2" s="1"/>
      <c r="C2" s="1"/>
      <c r="D2" s="1"/>
      <c r="E2" s="1"/>
      <c r="F2" s="1"/>
    </row>
    <row r="4" spans="1:20" ht="15">
      <c r="A4" s="2"/>
      <c r="B4" s="2"/>
      <c r="C4" s="2"/>
      <c r="D4" s="2"/>
      <c r="E4" s="2"/>
      <c r="F4" s="2"/>
      <c r="G4" s="2"/>
      <c r="H4" s="2"/>
      <c r="I4" s="2"/>
      <c r="J4" s="2"/>
      <c r="K4" s="2"/>
      <c r="L4" s="2"/>
      <c r="M4" s="2"/>
      <c r="N4" s="2"/>
      <c r="O4" s="2"/>
      <c r="P4" s="2"/>
      <c r="Q4" s="2"/>
      <c r="R4" s="2"/>
      <c r="S4" s="2"/>
      <c r="T4" s="2"/>
    </row>
    <row r="6" spans="2:20" ht="15">
      <c r="B6" s="6" t="s">
        <v>147</v>
      </c>
      <c r="C6" s="6"/>
      <c r="D6" s="6"/>
      <c r="E6" s="6"/>
      <c r="F6" s="6"/>
      <c r="G6" s="6"/>
      <c r="H6" s="6"/>
      <c r="I6" s="6"/>
      <c r="J6" s="6"/>
      <c r="K6" s="6"/>
      <c r="L6" s="6"/>
      <c r="M6" s="6"/>
      <c r="N6" s="6"/>
      <c r="O6" s="6"/>
      <c r="P6" s="6"/>
      <c r="Q6" s="6"/>
      <c r="R6" s="6"/>
      <c r="S6" s="6"/>
      <c r="T6" s="6"/>
    </row>
    <row r="7" spans="2:20" ht="15">
      <c r="B7" s="6" t="s">
        <v>50</v>
      </c>
      <c r="C7" s="6"/>
      <c r="D7" s="6"/>
      <c r="F7" s="6" t="s">
        <v>148</v>
      </c>
      <c r="G7" s="6"/>
      <c r="H7" s="6"/>
      <c r="J7" s="6" t="s">
        <v>149</v>
      </c>
      <c r="K7" s="6"/>
      <c r="L7" s="6"/>
      <c r="N7" s="6" t="s">
        <v>150</v>
      </c>
      <c r="O7" s="6"/>
      <c r="P7" s="6"/>
      <c r="R7" s="6" t="s">
        <v>151</v>
      </c>
      <c r="S7" s="6"/>
      <c r="T7" s="6"/>
    </row>
    <row r="8" spans="1:19" ht="15">
      <c r="A8" t="s">
        <v>152</v>
      </c>
      <c r="B8" s="7">
        <v>240.9</v>
      </c>
      <c r="C8" s="7"/>
      <c r="F8" s="7">
        <v>240.9</v>
      </c>
      <c r="G8" s="7"/>
      <c r="J8" s="15" t="s">
        <v>145</v>
      </c>
      <c r="K8" s="15"/>
      <c r="N8" s="15" t="s">
        <v>145</v>
      </c>
      <c r="O8" s="15"/>
      <c r="R8" s="15" t="s">
        <v>145</v>
      </c>
      <c r="S8" s="15"/>
    </row>
    <row r="9" spans="1:19" ht="15">
      <c r="A9" t="s">
        <v>153</v>
      </c>
      <c r="B9" s="8">
        <v>150</v>
      </c>
      <c r="C9" s="8"/>
      <c r="F9" s="15" t="s">
        <v>9</v>
      </c>
      <c r="G9" s="15"/>
      <c r="J9" s="15" t="s">
        <v>9</v>
      </c>
      <c r="K9" s="15"/>
      <c r="N9" s="15" t="s">
        <v>9</v>
      </c>
      <c r="O9" s="15"/>
      <c r="R9" s="8">
        <v>150</v>
      </c>
      <c r="S9" s="8"/>
    </row>
    <row r="10" spans="1:19" ht="15">
      <c r="A10" t="s">
        <v>154</v>
      </c>
      <c r="B10" s="8">
        <v>390.9</v>
      </c>
      <c r="C10" s="8"/>
      <c r="F10" s="8">
        <v>240.9</v>
      </c>
      <c r="G10" s="8"/>
      <c r="J10" s="15" t="s">
        <v>9</v>
      </c>
      <c r="K10" s="15"/>
      <c r="N10" s="15" t="s">
        <v>9</v>
      </c>
      <c r="O10" s="15"/>
      <c r="R10" s="8">
        <v>150</v>
      </c>
      <c r="S10" s="8"/>
    </row>
    <row r="11" spans="1:19" ht="15">
      <c r="A11" t="s">
        <v>155</v>
      </c>
      <c r="B11" s="8">
        <v>37.1</v>
      </c>
      <c r="C11" s="8"/>
      <c r="F11" s="8">
        <v>18.5</v>
      </c>
      <c r="G11" s="8"/>
      <c r="J11" s="8">
        <v>18.6</v>
      </c>
      <c r="K11" s="8"/>
      <c r="N11" s="15" t="s">
        <v>9</v>
      </c>
      <c r="O11" s="15"/>
      <c r="R11" s="15" t="s">
        <v>9</v>
      </c>
      <c r="S11" s="15"/>
    </row>
    <row r="12" spans="1:19" ht="15">
      <c r="A12" s="5" t="s">
        <v>156</v>
      </c>
      <c r="B12" s="7">
        <v>428</v>
      </c>
      <c r="C12" s="7"/>
      <c r="F12" s="7">
        <v>259.4</v>
      </c>
      <c r="G12" s="7"/>
      <c r="J12" s="7">
        <v>18.6</v>
      </c>
      <c r="K12" s="7"/>
      <c r="N12" s="15" t="s">
        <v>145</v>
      </c>
      <c r="O12" s="15"/>
      <c r="R12" s="7">
        <v>150</v>
      </c>
      <c r="S12" s="7"/>
    </row>
  </sheetData>
  <sheetProtection selectLockedCells="1" selectUnlockedCells="1"/>
  <mergeCells count="33">
    <mergeCell ref="A2:F2"/>
    <mergeCell ref="A4:T4"/>
    <mergeCell ref="B6:T6"/>
    <mergeCell ref="B7:D7"/>
    <mergeCell ref="F7:H7"/>
    <mergeCell ref="J7:L7"/>
    <mergeCell ref="N7:P7"/>
    <mergeCell ref="R7:T7"/>
    <mergeCell ref="B8:C8"/>
    <mergeCell ref="F8:G8"/>
    <mergeCell ref="J8:K8"/>
    <mergeCell ref="N8:O8"/>
    <mergeCell ref="R8:S8"/>
    <mergeCell ref="B9:C9"/>
    <mergeCell ref="F9:G9"/>
    <mergeCell ref="J9:K9"/>
    <mergeCell ref="N9:O9"/>
    <mergeCell ref="R9:S9"/>
    <mergeCell ref="B10:C10"/>
    <mergeCell ref="F10:G10"/>
    <mergeCell ref="J10:K10"/>
    <mergeCell ref="N10:O10"/>
    <mergeCell ref="R10:S10"/>
    <mergeCell ref="B11:C11"/>
    <mergeCell ref="F11:G11"/>
    <mergeCell ref="J11:K11"/>
    <mergeCell ref="N11:O11"/>
    <mergeCell ref="R11:S11"/>
    <mergeCell ref="B12:C12"/>
    <mergeCell ref="F12:G12"/>
    <mergeCell ref="J12:K12"/>
    <mergeCell ref="N12:O12"/>
    <mergeCell ref="R12:S12"/>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100.8515625" style="0" customWidth="1"/>
    <col min="4" max="16384" width="8.7109375" style="0" customWidth="1"/>
  </cols>
  <sheetData>
    <row r="2" spans="1:3" ht="15">
      <c r="A2" s="2"/>
      <c r="B2" s="2"/>
      <c r="C2" s="2"/>
    </row>
    <row r="4" spans="2:3" ht="15">
      <c r="B4" t="s">
        <v>791</v>
      </c>
      <c r="C4" t="s">
        <v>839</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100.8515625" style="0" customWidth="1"/>
    <col min="4" max="16384" width="8.7109375" style="0" customWidth="1"/>
  </cols>
  <sheetData>
    <row r="2" spans="1:3" ht="15">
      <c r="A2" s="2"/>
      <c r="B2" s="2"/>
      <c r="C2" s="2"/>
    </row>
    <row r="4" spans="2:3" ht="15">
      <c r="B4" t="s">
        <v>793</v>
      </c>
      <c r="C4" t="s">
        <v>840</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86.8515625" style="0" customWidth="1"/>
    <col min="4" max="16384" width="8.7109375" style="0" customWidth="1"/>
  </cols>
  <sheetData>
    <row r="2" spans="1:3" ht="15">
      <c r="A2" s="2"/>
      <c r="B2" s="2"/>
      <c r="C2" s="2"/>
    </row>
    <row r="4" spans="2:3" ht="15">
      <c r="B4" s="14">
        <v>-1</v>
      </c>
      <c r="C4" t="s">
        <v>841</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86.8515625" style="0" customWidth="1"/>
    <col min="4" max="16384" width="8.7109375" style="0" customWidth="1"/>
  </cols>
  <sheetData>
    <row r="2" spans="1:3" ht="15">
      <c r="A2" s="2"/>
      <c r="B2" s="2"/>
      <c r="C2" s="2"/>
    </row>
    <row r="4" spans="2:3" ht="15">
      <c r="B4" s="14">
        <v>-2</v>
      </c>
      <c r="C4" t="s">
        <v>842</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93.8515625" style="0" customWidth="1"/>
    <col min="4" max="16384" width="8.7109375" style="0" customWidth="1"/>
  </cols>
  <sheetData>
    <row r="2" spans="1:3" ht="15">
      <c r="A2" s="2"/>
      <c r="B2" s="2"/>
      <c r="C2" s="2"/>
    </row>
    <row r="4" spans="2:3" ht="15">
      <c r="B4" s="14">
        <v>-3</v>
      </c>
      <c r="C4" t="s">
        <v>843</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100.8515625" style="0" customWidth="1"/>
    <col min="4" max="16384" width="8.7109375" style="0" customWidth="1"/>
  </cols>
  <sheetData>
    <row r="2" spans="1:3" ht="15">
      <c r="A2" s="2"/>
      <c r="B2" s="2"/>
      <c r="C2" s="2"/>
    </row>
    <row r="4" spans="2:3" ht="15">
      <c r="B4" t="s">
        <v>795</v>
      </c>
      <c r="C4" t="s">
        <v>844</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100.8515625" style="0" customWidth="1"/>
    <col min="4" max="16384" width="8.7109375" style="0" customWidth="1"/>
  </cols>
  <sheetData>
    <row r="2" spans="1:3" ht="15">
      <c r="A2" s="2"/>
      <c r="B2" s="2"/>
      <c r="C2" s="2"/>
    </row>
    <row r="4" spans="2:3" ht="15">
      <c r="B4" t="s">
        <v>797</v>
      </c>
      <c r="C4" t="s">
        <v>845</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15.7109375" style="0" customWidth="1"/>
    <col min="4" max="16384" width="8.7109375" style="0" customWidth="1"/>
  </cols>
  <sheetData>
    <row r="2" spans="1:6" ht="15">
      <c r="A2" s="1" t="s">
        <v>846</v>
      </c>
      <c r="B2" s="1"/>
      <c r="C2" s="1"/>
      <c r="D2" s="1"/>
      <c r="E2" s="1"/>
      <c r="F2" s="1"/>
    </row>
    <row r="4" spans="1:3" ht="15">
      <c r="A4" s="2"/>
      <c r="B4" s="2"/>
      <c r="C4" s="2"/>
    </row>
    <row r="6" spans="2:3" ht="15">
      <c r="B6" t="s">
        <v>787</v>
      </c>
      <c r="C6" t="s">
        <v>847</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13.7109375" style="0" customWidth="1"/>
    <col min="4" max="16384" width="8.7109375" style="0" customWidth="1"/>
  </cols>
  <sheetData>
    <row r="2" spans="1:3" ht="15">
      <c r="A2" s="2"/>
      <c r="B2" s="2"/>
      <c r="C2" s="2"/>
    </row>
    <row r="4" spans="2:3" ht="15">
      <c r="B4" t="s">
        <v>789</v>
      </c>
      <c r="C4" t="s">
        <v>848</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92.8515625" style="0" customWidth="1"/>
    <col min="4" max="16384" width="8.7109375" style="0" customWidth="1"/>
  </cols>
  <sheetData>
    <row r="2" spans="1:6" ht="15">
      <c r="A2" s="1" t="s">
        <v>849</v>
      </c>
      <c r="B2" s="1"/>
      <c r="C2" s="1"/>
      <c r="D2" s="1"/>
      <c r="E2" s="1"/>
      <c r="F2" s="1"/>
    </row>
    <row r="4" spans="1:3" ht="15">
      <c r="A4" s="2"/>
      <c r="B4" s="2"/>
      <c r="C4" s="2"/>
    </row>
    <row r="6" spans="2:3" ht="15">
      <c r="B6" t="s">
        <v>787</v>
      </c>
      <c r="C6" t="s">
        <v>850</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B21"/>
  <sheetViews>
    <sheetView workbookViewId="0" topLeftCell="A1">
      <selection activeCell="A1" sqref="A1"/>
    </sheetView>
  </sheetViews>
  <sheetFormatPr defaultColWidth="8.00390625" defaultRowHeight="15"/>
  <cols>
    <col min="1" max="1" width="100.8515625" style="0" customWidth="1"/>
    <col min="2" max="2" width="10.7109375" style="0" customWidth="1"/>
    <col min="3" max="16384" width="8.7109375" style="0" customWidth="1"/>
  </cols>
  <sheetData>
    <row r="2" spans="1:2" ht="15">
      <c r="A2" s="2"/>
      <c r="B2" s="2"/>
    </row>
    <row r="5" spans="1:2" ht="15">
      <c r="A5" t="s">
        <v>157</v>
      </c>
      <c r="B5" s="9">
        <v>63</v>
      </c>
    </row>
    <row r="7" spans="1:2" ht="15">
      <c r="A7" t="s">
        <v>158</v>
      </c>
      <c r="B7" s="9">
        <v>64</v>
      </c>
    </row>
    <row r="9" spans="1:2" ht="15">
      <c r="A9" t="s">
        <v>159</v>
      </c>
      <c r="B9" s="9">
        <v>65</v>
      </c>
    </row>
    <row r="11" spans="1:2" ht="39.75" customHeight="1">
      <c r="A11" s="17" t="s">
        <v>160</v>
      </c>
      <c r="B11" s="9">
        <v>66</v>
      </c>
    </row>
    <row r="13" spans="1:2" ht="15">
      <c r="A13" t="s">
        <v>161</v>
      </c>
      <c r="B13" s="9">
        <v>67</v>
      </c>
    </row>
    <row r="15" spans="1:2" ht="15">
      <c r="A15" t="s">
        <v>162</v>
      </c>
      <c r="B15" s="9">
        <v>68</v>
      </c>
    </row>
    <row r="17" spans="1:2" ht="15">
      <c r="A17" t="s">
        <v>163</v>
      </c>
      <c r="B17" s="9">
        <v>69</v>
      </c>
    </row>
    <row r="19" spans="1:2" ht="15">
      <c r="A19" t="s">
        <v>164</v>
      </c>
      <c r="B19" s="9">
        <v>70</v>
      </c>
    </row>
    <row r="21" spans="1:2" ht="15">
      <c r="A21" t="s">
        <v>165</v>
      </c>
      <c r="B21" s="9">
        <v>83</v>
      </c>
    </row>
  </sheetData>
  <sheetProtection selectLockedCells="1" selectUnlockedCells="1"/>
  <mergeCells count="1">
    <mergeCell ref="A2:B2"/>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58.7109375" style="0" customWidth="1"/>
    <col min="4" max="16384" width="8.7109375" style="0" customWidth="1"/>
  </cols>
  <sheetData>
    <row r="2" spans="1:3" ht="15">
      <c r="A2" s="2"/>
      <c r="B2" s="2"/>
      <c r="C2" s="2"/>
    </row>
    <row r="4" spans="2:3" ht="15">
      <c r="B4" t="s">
        <v>789</v>
      </c>
      <c r="C4" t="s">
        <v>851</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100.8515625" style="0" customWidth="1"/>
    <col min="4" max="16384" width="8.7109375" style="0" customWidth="1"/>
  </cols>
  <sheetData>
    <row r="2" spans="1:3" ht="15">
      <c r="A2" s="2"/>
      <c r="B2" s="2"/>
      <c r="C2" s="2"/>
    </row>
    <row r="4" spans="2:3" ht="15">
      <c r="B4" t="s">
        <v>791</v>
      </c>
      <c r="C4" t="s">
        <v>852</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100.8515625" style="0" customWidth="1"/>
    <col min="4" max="16384" width="8.7109375" style="0" customWidth="1"/>
  </cols>
  <sheetData>
    <row r="2" spans="1:3" ht="15">
      <c r="A2" s="2"/>
      <c r="B2" s="2"/>
      <c r="C2" s="2"/>
    </row>
    <row r="4" spans="2:3" ht="15">
      <c r="B4" t="s">
        <v>793</v>
      </c>
      <c r="C4" t="s">
        <v>853</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10.7109375" style="0" customWidth="1"/>
    <col min="2" max="4" width="8.7109375" style="0" customWidth="1"/>
    <col min="5" max="5" width="10.7109375" style="0" customWidth="1"/>
    <col min="6" max="16384" width="8.7109375" style="0" customWidth="1"/>
  </cols>
  <sheetData>
    <row r="2" spans="1:6" ht="15">
      <c r="A2" s="1" t="s">
        <v>854</v>
      </c>
      <c r="B2" s="1"/>
      <c r="C2" s="1"/>
      <c r="D2" s="1"/>
      <c r="E2" s="1"/>
      <c r="F2" s="1"/>
    </row>
    <row r="4" spans="1:8" ht="15">
      <c r="A4" s="2"/>
      <c r="B4" s="2"/>
      <c r="C4" s="2"/>
      <c r="D4" s="2"/>
      <c r="E4" s="2"/>
      <c r="F4" s="2"/>
      <c r="G4" s="2"/>
      <c r="H4" s="2"/>
    </row>
    <row r="6" spans="1:8" ht="15">
      <c r="A6" s="2"/>
      <c r="B6" s="2"/>
      <c r="E6" s="2"/>
      <c r="F6" s="2"/>
      <c r="G6" s="2"/>
      <c r="H6" s="2"/>
    </row>
    <row r="7" spans="1:8" ht="15">
      <c r="A7" s="1" t="s">
        <v>855</v>
      </c>
      <c r="B7" s="1"/>
      <c r="D7" s="6" t="s">
        <v>856</v>
      </c>
      <c r="E7" s="6"/>
      <c r="F7" s="6"/>
      <c r="G7" s="2"/>
      <c r="H7" s="2"/>
    </row>
    <row r="8" spans="1:8" ht="15">
      <c r="A8" s="2" t="s">
        <v>857</v>
      </c>
      <c r="B8" s="2"/>
      <c r="E8" s="9">
        <v>100</v>
      </c>
      <c r="G8" s="2" t="s">
        <v>858</v>
      </c>
      <c r="H8" s="2"/>
    </row>
    <row r="9" spans="1:8" ht="15">
      <c r="A9" s="2" t="s">
        <v>859</v>
      </c>
      <c r="B9" s="2"/>
      <c r="E9" s="9">
        <v>100</v>
      </c>
      <c r="G9" s="2" t="s">
        <v>860</v>
      </c>
      <c r="H9" s="2"/>
    </row>
    <row r="10" spans="1:8" ht="15">
      <c r="A10" s="2" t="s">
        <v>861</v>
      </c>
      <c r="B10" s="2"/>
      <c r="E10" s="9">
        <v>100</v>
      </c>
      <c r="G10" s="2" t="s">
        <v>862</v>
      </c>
      <c r="H10" s="2"/>
    </row>
    <row r="11" spans="1:8" ht="15">
      <c r="A11" t="s">
        <v>863</v>
      </c>
      <c r="B11" s="2" t="s">
        <v>864</v>
      </c>
      <c r="C11" s="2"/>
      <c r="D11" s="2"/>
      <c r="E11" s="2"/>
      <c r="F11" s="2"/>
      <c r="G11" s="2"/>
      <c r="H11" s="2"/>
    </row>
    <row r="12" spans="1:8" ht="15">
      <c r="A12" s="24">
        <v>-1</v>
      </c>
      <c r="B12" s="2" t="s">
        <v>865</v>
      </c>
      <c r="C12" s="2"/>
      <c r="D12" s="2"/>
      <c r="E12" s="2"/>
      <c r="F12" s="2"/>
      <c r="G12" s="2"/>
      <c r="H12" s="2"/>
    </row>
    <row r="13" spans="1:7" ht="15">
      <c r="A13" s="24">
        <v>-2</v>
      </c>
      <c r="B13" s="2" t="s">
        <v>866</v>
      </c>
      <c r="C13" s="2"/>
      <c r="D13" s="2"/>
      <c r="E13" s="2"/>
      <c r="F13" s="2"/>
      <c r="G13" s="2"/>
    </row>
  </sheetData>
  <sheetProtection selectLockedCells="1" selectUnlockedCells="1"/>
  <mergeCells count="17">
    <mergeCell ref="A2:F2"/>
    <mergeCell ref="A4:H4"/>
    <mergeCell ref="A6:B6"/>
    <mergeCell ref="E6:F6"/>
    <mergeCell ref="G6:H6"/>
    <mergeCell ref="A7:B7"/>
    <mergeCell ref="D7:F7"/>
    <mergeCell ref="G7:H7"/>
    <mergeCell ref="A8:B8"/>
    <mergeCell ref="G8:H8"/>
    <mergeCell ref="A9:B9"/>
    <mergeCell ref="G9:H9"/>
    <mergeCell ref="A10:B10"/>
    <mergeCell ref="G10:H10"/>
    <mergeCell ref="B11:H11"/>
    <mergeCell ref="B12:H12"/>
    <mergeCell ref="B13:G13"/>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3.7109375" style="0" customWidth="1"/>
    <col min="2" max="2" width="48.7109375" style="0" customWidth="1"/>
    <col min="3" max="16384" width="8.7109375" style="0" customWidth="1"/>
  </cols>
  <sheetData>
    <row r="2" spans="1:6" ht="15">
      <c r="A2" s="1" t="s">
        <v>867</v>
      </c>
      <c r="B2" s="1"/>
      <c r="C2" s="1"/>
      <c r="D2" s="1"/>
      <c r="E2" s="1"/>
      <c r="F2" s="1"/>
    </row>
    <row r="4" spans="1:2" ht="15">
      <c r="A4" s="2"/>
      <c r="B4" s="2"/>
    </row>
    <row r="6" spans="1:2" ht="15">
      <c r="A6" t="s">
        <v>868</v>
      </c>
      <c r="B6" s="3" t="s">
        <v>869</v>
      </c>
    </row>
    <row r="7" ht="15">
      <c r="B7" s="16" t="s">
        <v>870</v>
      </c>
    </row>
    <row r="8" ht="15">
      <c r="B8" s="16" t="s">
        <v>871</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3.7109375" style="0" customWidth="1"/>
    <col min="2" max="2" width="37.7109375" style="0" customWidth="1"/>
    <col min="3" max="16384" width="8.7109375" style="0" customWidth="1"/>
  </cols>
  <sheetData>
    <row r="2" spans="1:6" ht="15">
      <c r="A2" s="1" t="s">
        <v>872</v>
      </c>
      <c r="B2" s="1"/>
      <c r="C2" s="1"/>
      <c r="D2" s="1"/>
      <c r="E2" s="1"/>
      <c r="F2" s="1"/>
    </row>
    <row r="4" spans="1:2" ht="15">
      <c r="A4" s="2"/>
      <c r="B4" s="2"/>
    </row>
    <row r="6" spans="1:2" ht="15">
      <c r="A6" t="s">
        <v>868</v>
      </c>
      <c r="B6" s="3" t="s">
        <v>873</v>
      </c>
    </row>
    <row r="7" ht="15">
      <c r="B7" s="16" t="s">
        <v>874</v>
      </c>
    </row>
    <row r="8" ht="15">
      <c r="B8" s="16" t="s">
        <v>875</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6.7109375" style="0" customWidth="1"/>
    <col min="2" max="2" width="49.7109375" style="0" customWidth="1"/>
    <col min="3" max="16384" width="8.7109375" style="0" customWidth="1"/>
  </cols>
  <sheetData>
    <row r="2" spans="1:6" ht="15">
      <c r="A2" s="1" t="s">
        <v>876</v>
      </c>
      <c r="B2" s="1"/>
      <c r="C2" s="1"/>
      <c r="D2" s="1"/>
      <c r="E2" s="1"/>
      <c r="F2" s="1"/>
    </row>
    <row r="4" spans="1:2" ht="15">
      <c r="A4" s="2"/>
      <c r="B4" s="2"/>
    </row>
    <row r="6" ht="15">
      <c r="B6" s="3" t="s">
        <v>877</v>
      </c>
    </row>
    <row r="7" spans="1:2" ht="15">
      <c r="A7" t="s">
        <v>878</v>
      </c>
      <c r="B7" s="16" t="s">
        <v>870</v>
      </c>
    </row>
    <row r="8" spans="1:2" ht="15">
      <c r="A8" t="s">
        <v>879</v>
      </c>
      <c r="B8" s="16" t="s">
        <v>880</v>
      </c>
    </row>
    <row r="9" spans="1:2" ht="15">
      <c r="A9" s="2"/>
      <c r="B9" s="2"/>
    </row>
    <row r="10" spans="1:2" ht="15">
      <c r="A10" s="4" t="s">
        <v>881</v>
      </c>
      <c r="B10" t="s">
        <v>882</v>
      </c>
    </row>
  </sheetData>
  <sheetProtection selectLockedCells="1" selectUnlockedCells="1"/>
  <mergeCells count="3">
    <mergeCell ref="A2:F2"/>
    <mergeCell ref="A4:B4"/>
    <mergeCell ref="A9:B9"/>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6.7109375" style="0" customWidth="1"/>
    <col min="2" max="2" width="37.7109375" style="0" customWidth="1"/>
    <col min="3" max="16384" width="8.7109375" style="0" customWidth="1"/>
  </cols>
  <sheetData>
    <row r="2" spans="1:6" ht="15">
      <c r="A2" s="1" t="s">
        <v>876</v>
      </c>
      <c r="B2" s="1"/>
      <c r="C2" s="1"/>
      <c r="D2" s="1"/>
      <c r="E2" s="1"/>
      <c r="F2" s="1"/>
    </row>
    <row r="4" spans="1:2" ht="15">
      <c r="A4" s="2"/>
      <c r="B4" s="2"/>
    </row>
    <row r="6" ht="15">
      <c r="B6" s="3" t="s">
        <v>873</v>
      </c>
    </row>
    <row r="7" spans="1:2" ht="15">
      <c r="A7" t="s">
        <v>878</v>
      </c>
      <c r="B7" s="16" t="s">
        <v>874</v>
      </c>
    </row>
    <row r="8" spans="1:2" ht="15">
      <c r="A8" t="s">
        <v>879</v>
      </c>
      <c r="B8" s="16" t="s">
        <v>875</v>
      </c>
    </row>
    <row r="9" spans="1:2" ht="15">
      <c r="A9" s="2"/>
      <c r="B9" s="2"/>
    </row>
    <row r="10" spans="1:2" ht="15">
      <c r="A10" s="4" t="s">
        <v>881</v>
      </c>
      <c r="B10" t="s">
        <v>882</v>
      </c>
    </row>
  </sheetData>
  <sheetProtection selectLockedCells="1" selectUnlockedCells="1"/>
  <mergeCells count="3">
    <mergeCell ref="A2:F2"/>
    <mergeCell ref="A4:B4"/>
    <mergeCell ref="A9:B9"/>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3" width="8.7109375" style="0" customWidth="1"/>
    <col min="4" max="4" width="100.8515625" style="0" customWidth="1"/>
    <col min="5" max="16384" width="8.7109375" style="0" customWidth="1"/>
  </cols>
  <sheetData>
    <row r="2" spans="1:6" ht="15">
      <c r="A2" s="1" t="s">
        <v>883</v>
      </c>
      <c r="B2" s="1"/>
      <c r="C2" s="1"/>
      <c r="D2" s="1"/>
      <c r="E2" s="1"/>
      <c r="F2" s="1"/>
    </row>
    <row r="4" spans="1:4" ht="15">
      <c r="A4" s="2"/>
      <c r="B4" s="2"/>
      <c r="C4" s="2"/>
      <c r="D4" s="2"/>
    </row>
    <row r="6" ht="15">
      <c r="D6" t="s">
        <v>884</v>
      </c>
    </row>
  </sheetData>
  <sheetProtection selectLockedCells="1" selectUnlockedCells="1"/>
  <mergeCells count="2">
    <mergeCell ref="A2:F2"/>
    <mergeCell ref="A4:D4"/>
  </mergeCells>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2:D4"/>
  <sheetViews>
    <sheetView workbookViewId="0" topLeftCell="A1">
      <selection activeCell="A1" sqref="A1"/>
    </sheetView>
  </sheetViews>
  <sheetFormatPr defaultColWidth="8.00390625" defaultRowHeight="15"/>
  <cols>
    <col min="1" max="3" width="8.7109375" style="0" customWidth="1"/>
    <col min="4" max="4" width="63.7109375" style="0" customWidth="1"/>
    <col min="5" max="16384" width="8.7109375" style="0" customWidth="1"/>
  </cols>
  <sheetData>
    <row r="2" spans="1:4" ht="15">
      <c r="A2" s="2"/>
      <c r="B2" s="2"/>
      <c r="C2" s="2"/>
      <c r="D2" s="2"/>
    </row>
    <row r="4" ht="15">
      <c r="D4" t="s">
        <v>885</v>
      </c>
    </row>
  </sheetData>
  <sheetProtection selectLockedCells="1" selectUnlockedCells="1"/>
  <mergeCells count="1">
    <mergeCell ref="A2:D2"/>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H39"/>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166</v>
      </c>
      <c r="B2" s="1"/>
      <c r="C2" s="1"/>
      <c r="D2" s="1"/>
      <c r="E2" s="1"/>
      <c r="F2" s="1"/>
    </row>
    <row r="4" spans="1:8" ht="15">
      <c r="A4" s="2"/>
      <c r="B4" s="2"/>
      <c r="C4" s="2"/>
      <c r="D4" s="2"/>
      <c r="E4" s="2"/>
      <c r="F4" s="2"/>
      <c r="G4" s="2"/>
      <c r="H4" s="2"/>
    </row>
    <row r="6" spans="2:8" ht="15">
      <c r="B6" s="6" t="s">
        <v>167</v>
      </c>
      <c r="C6" s="6"/>
      <c r="D6" s="6"/>
      <c r="E6" s="6"/>
      <c r="F6" s="6"/>
      <c r="G6" s="6"/>
      <c r="H6" s="6"/>
    </row>
    <row r="7" spans="2:8" ht="15">
      <c r="B7" s="6" t="s">
        <v>168</v>
      </c>
      <c r="C7" s="6"/>
      <c r="D7" s="6"/>
      <c r="F7" s="6" t="s">
        <v>169</v>
      </c>
      <c r="G7" s="6"/>
      <c r="H7" s="6"/>
    </row>
    <row r="8" spans="1:8" ht="15">
      <c r="A8" s="5" t="s">
        <v>170</v>
      </c>
      <c r="B8" s="2"/>
      <c r="C8" s="2"/>
      <c r="D8" s="2"/>
      <c r="F8" s="2"/>
      <c r="G8" s="2"/>
      <c r="H8" s="2"/>
    </row>
    <row r="9" spans="1:8" ht="15">
      <c r="A9" t="s">
        <v>171</v>
      </c>
      <c r="B9" s="2"/>
      <c r="C9" s="2"/>
      <c r="D9" s="2"/>
      <c r="F9" s="2"/>
      <c r="G9" s="2"/>
      <c r="H9" s="2"/>
    </row>
    <row r="10" spans="1:7" ht="15">
      <c r="A10" t="s">
        <v>172</v>
      </c>
      <c r="B10" s="10">
        <v>773375381</v>
      </c>
      <c r="C10" s="10"/>
      <c r="F10" s="10">
        <v>641290626</v>
      </c>
      <c r="G10" s="10"/>
    </row>
    <row r="11" spans="1:7" ht="15">
      <c r="A11" t="s">
        <v>173</v>
      </c>
      <c r="B11" s="11">
        <v>40673133</v>
      </c>
      <c r="C11" s="11"/>
      <c r="F11" s="11">
        <v>15433680</v>
      </c>
      <c r="G11" s="11"/>
    </row>
    <row r="12" spans="1:7" ht="15">
      <c r="A12" t="s">
        <v>174</v>
      </c>
      <c r="B12" s="11">
        <v>13500001</v>
      </c>
      <c r="C12" s="11"/>
      <c r="F12" s="11">
        <v>8000100</v>
      </c>
      <c r="G12" s="11"/>
    </row>
    <row r="13" spans="1:7" ht="15">
      <c r="A13" s="5" t="s">
        <v>175</v>
      </c>
      <c r="B13" s="11">
        <v>827548515</v>
      </c>
      <c r="C13" s="11"/>
      <c r="F13" s="11">
        <v>664724406</v>
      </c>
      <c r="G13" s="11"/>
    </row>
    <row r="14" spans="1:7" ht="15">
      <c r="A14" t="s">
        <v>176</v>
      </c>
      <c r="B14" s="11">
        <v>71604519</v>
      </c>
      <c r="C14" s="11"/>
      <c r="F14" s="11">
        <v>1814451</v>
      </c>
      <c r="G14" s="11"/>
    </row>
    <row r="15" spans="1:7" ht="15">
      <c r="A15" t="s">
        <v>177</v>
      </c>
      <c r="B15" s="11">
        <v>10878236</v>
      </c>
      <c r="C15" s="11"/>
      <c r="F15" s="11">
        <v>12814096</v>
      </c>
      <c r="G15" s="11"/>
    </row>
    <row r="16" spans="1:7" ht="15">
      <c r="A16" t="s">
        <v>178</v>
      </c>
      <c r="B16" s="11">
        <v>13118967</v>
      </c>
      <c r="C16" s="11"/>
      <c r="F16" s="11">
        <v>30254774</v>
      </c>
      <c r="G16" s="11"/>
    </row>
    <row r="17" spans="1:7" ht="15">
      <c r="A17" t="s">
        <v>179</v>
      </c>
      <c r="B17" s="11">
        <v>5587977</v>
      </c>
      <c r="C17" s="11"/>
      <c r="F17" s="11">
        <v>1886119</v>
      </c>
      <c r="G17" s="11"/>
    </row>
    <row r="18" spans="1:7" ht="15">
      <c r="A18" s="5" t="s">
        <v>101</v>
      </c>
      <c r="B18" s="11">
        <v>928738214</v>
      </c>
      <c r="C18" s="11"/>
      <c r="F18" s="11">
        <v>711493846</v>
      </c>
      <c r="G18" s="11"/>
    </row>
    <row r="19" spans="1:8" ht="15">
      <c r="A19" s="5" t="s">
        <v>180</v>
      </c>
      <c r="B19" s="2"/>
      <c r="C19" s="2"/>
      <c r="D19" s="2"/>
      <c r="F19" s="2"/>
      <c r="G19" s="2"/>
      <c r="H19" s="2"/>
    </row>
    <row r="20" spans="1:7" ht="15">
      <c r="A20" t="s">
        <v>181</v>
      </c>
      <c r="B20" s="11">
        <v>12336241</v>
      </c>
      <c r="C20" s="11"/>
      <c r="F20" s="11">
        <v>9401281</v>
      </c>
      <c r="G20" s="11"/>
    </row>
    <row r="21" spans="1:7" ht="15">
      <c r="A21" t="s">
        <v>182</v>
      </c>
      <c r="B21" s="11">
        <v>18572499</v>
      </c>
      <c r="C21" s="11"/>
      <c r="F21" s="11">
        <v>52785000</v>
      </c>
      <c r="G21" s="11"/>
    </row>
    <row r="22" spans="1:7" ht="15">
      <c r="A22" t="s">
        <v>183</v>
      </c>
      <c r="B22" s="11">
        <v>37132151</v>
      </c>
      <c r="C22" s="11"/>
      <c r="F22" s="11">
        <v>22203434</v>
      </c>
      <c r="G22" s="11"/>
    </row>
    <row r="23" spans="1:7" ht="15">
      <c r="A23" t="s">
        <v>184</v>
      </c>
      <c r="B23" s="11">
        <v>238792125</v>
      </c>
      <c r="C23" s="11"/>
      <c r="F23" s="11">
        <v>219141125</v>
      </c>
      <c r="G23" s="11"/>
    </row>
    <row r="24" spans="1:7" ht="15">
      <c r="A24" t="s">
        <v>185</v>
      </c>
      <c r="B24" s="11">
        <v>150000000</v>
      </c>
      <c r="C24" s="11"/>
      <c r="F24" s="11">
        <v>14500000</v>
      </c>
      <c r="G24" s="11"/>
    </row>
    <row r="25" spans="1:7" ht="15">
      <c r="A25" t="s">
        <v>186</v>
      </c>
      <c r="B25" s="11">
        <v>687362</v>
      </c>
      <c r="C25" s="11"/>
      <c r="F25" s="11">
        <v>215135</v>
      </c>
      <c r="G25" s="11"/>
    </row>
    <row r="26" spans="1:7" ht="15">
      <c r="A26" t="s">
        <v>187</v>
      </c>
      <c r="B26" s="11">
        <v>4008054</v>
      </c>
      <c r="C26" s="11"/>
      <c r="F26" s="11">
        <v>3286816</v>
      </c>
      <c r="G26" s="11"/>
    </row>
    <row r="27" spans="1:7" ht="15">
      <c r="A27" t="s">
        <v>188</v>
      </c>
      <c r="B27" s="11">
        <v>3773829</v>
      </c>
      <c r="C27" s="11"/>
      <c r="F27" s="11">
        <v>2239011</v>
      </c>
      <c r="G27" s="11"/>
    </row>
    <row r="28" spans="1:7" ht="15">
      <c r="A28" t="s">
        <v>189</v>
      </c>
      <c r="B28" s="11">
        <v>778757</v>
      </c>
      <c r="C28" s="11"/>
      <c r="F28" s="11">
        <v>1146821</v>
      </c>
      <c r="G28" s="11"/>
    </row>
    <row r="29" spans="1:7" ht="15">
      <c r="A29" s="5" t="s">
        <v>190</v>
      </c>
      <c r="B29" s="11">
        <v>466081018</v>
      </c>
      <c r="C29" s="11"/>
      <c r="F29" s="11">
        <v>324918623</v>
      </c>
      <c r="G29" s="11"/>
    </row>
    <row r="30" spans="1:8" ht="15">
      <c r="A30" s="5" t="s">
        <v>191</v>
      </c>
      <c r="B30" s="2"/>
      <c r="C30" s="2"/>
      <c r="D30" s="2"/>
      <c r="F30" s="2"/>
      <c r="G30" s="2"/>
      <c r="H30" s="2"/>
    </row>
    <row r="31" spans="1:7" ht="15">
      <c r="A31" t="s">
        <v>192</v>
      </c>
      <c r="B31" s="11">
        <v>45690</v>
      </c>
      <c r="C31" s="11"/>
      <c r="F31" s="11">
        <v>36159</v>
      </c>
      <c r="G31" s="11"/>
    </row>
    <row r="32" spans="1:7" ht="15">
      <c r="A32" t="s">
        <v>193</v>
      </c>
      <c r="B32" s="11">
        <v>540603020</v>
      </c>
      <c r="C32" s="11"/>
      <c r="F32" s="11">
        <v>428675184</v>
      </c>
      <c r="G32" s="11"/>
    </row>
    <row r="33" spans="1:7" ht="15">
      <c r="A33" t="s">
        <v>194</v>
      </c>
      <c r="B33" s="11">
        <v>8326854</v>
      </c>
      <c r="C33" s="11"/>
      <c r="F33" s="11">
        <v>1800646</v>
      </c>
      <c r="G33" s="11"/>
    </row>
    <row r="34" spans="1:7" ht="15">
      <c r="A34" t="s">
        <v>195</v>
      </c>
      <c r="B34" s="12">
        <v>-49651922</v>
      </c>
      <c r="C34" s="12"/>
      <c r="F34" s="12">
        <v>-65911544</v>
      </c>
      <c r="G34" s="12"/>
    </row>
    <row r="35" spans="1:7" ht="15">
      <c r="A35" t="s">
        <v>196</v>
      </c>
      <c r="B35" s="12">
        <v>-38774321</v>
      </c>
      <c r="C35" s="12"/>
      <c r="F35" s="11">
        <v>8015903</v>
      </c>
      <c r="G35" s="11"/>
    </row>
    <row r="36" spans="1:7" ht="15">
      <c r="A36" t="s">
        <v>197</v>
      </c>
      <c r="B36" s="11">
        <v>2107875</v>
      </c>
      <c r="C36" s="11"/>
      <c r="F36" s="11">
        <v>13958875</v>
      </c>
      <c r="G36" s="11"/>
    </row>
    <row r="37" spans="1:7" ht="15">
      <c r="A37" s="5" t="s">
        <v>198</v>
      </c>
      <c r="B37" s="10">
        <v>462657196</v>
      </c>
      <c r="C37" s="10"/>
      <c r="F37" s="10">
        <v>386575223</v>
      </c>
      <c r="G37" s="10"/>
    </row>
    <row r="38" spans="1:7" ht="15">
      <c r="A38" s="5" t="s">
        <v>199</v>
      </c>
      <c r="B38" s="10">
        <v>928738214</v>
      </c>
      <c r="C38" s="10"/>
      <c r="F38" s="10">
        <v>711493846</v>
      </c>
      <c r="G38" s="10"/>
    </row>
    <row r="39" spans="1:7" ht="15">
      <c r="A39" s="5" t="s">
        <v>200</v>
      </c>
      <c r="B39" s="7">
        <v>10.13</v>
      </c>
      <c r="C39" s="7"/>
      <c r="F39" s="7">
        <v>10.69</v>
      </c>
      <c r="G39" s="7"/>
    </row>
  </sheetData>
  <sheetProtection selectLockedCells="1" selectUnlockedCells="1"/>
  <mergeCells count="69">
    <mergeCell ref="A2:F2"/>
    <mergeCell ref="A4:H4"/>
    <mergeCell ref="B6:H6"/>
    <mergeCell ref="B7:D7"/>
    <mergeCell ref="F7:H7"/>
    <mergeCell ref="B8:D8"/>
    <mergeCell ref="F8:H8"/>
    <mergeCell ref="B9:D9"/>
    <mergeCell ref="F9:H9"/>
    <mergeCell ref="B10:C10"/>
    <mergeCell ref="F10:G10"/>
    <mergeCell ref="B11:C11"/>
    <mergeCell ref="F11:G11"/>
    <mergeCell ref="B12:C12"/>
    <mergeCell ref="F12:G12"/>
    <mergeCell ref="B13:C13"/>
    <mergeCell ref="F13:G13"/>
    <mergeCell ref="B14:C14"/>
    <mergeCell ref="F14:G14"/>
    <mergeCell ref="B15:C15"/>
    <mergeCell ref="F15:G15"/>
    <mergeCell ref="B16:C16"/>
    <mergeCell ref="F16:G16"/>
    <mergeCell ref="B17:C17"/>
    <mergeCell ref="F17:G17"/>
    <mergeCell ref="B18:C18"/>
    <mergeCell ref="F18:G18"/>
    <mergeCell ref="B19:D19"/>
    <mergeCell ref="F19:H19"/>
    <mergeCell ref="B20:C20"/>
    <mergeCell ref="F20:G20"/>
    <mergeCell ref="B21:C21"/>
    <mergeCell ref="F21:G21"/>
    <mergeCell ref="B22:C22"/>
    <mergeCell ref="F22:G22"/>
    <mergeCell ref="B23:C23"/>
    <mergeCell ref="F23:G23"/>
    <mergeCell ref="B24:C24"/>
    <mergeCell ref="F24:G24"/>
    <mergeCell ref="B25:C25"/>
    <mergeCell ref="F25:G25"/>
    <mergeCell ref="B26:C26"/>
    <mergeCell ref="F26:G26"/>
    <mergeCell ref="B27:C27"/>
    <mergeCell ref="F27:G27"/>
    <mergeCell ref="B28:C28"/>
    <mergeCell ref="F28:G28"/>
    <mergeCell ref="B29:C29"/>
    <mergeCell ref="F29:G29"/>
    <mergeCell ref="B30:D30"/>
    <mergeCell ref="F30:H30"/>
    <mergeCell ref="B31:C31"/>
    <mergeCell ref="F31:G31"/>
    <mergeCell ref="B32:C32"/>
    <mergeCell ref="F32:G32"/>
    <mergeCell ref="B33:C33"/>
    <mergeCell ref="F33:G33"/>
    <mergeCell ref="B34:C34"/>
    <mergeCell ref="F34:G34"/>
    <mergeCell ref="B35:C35"/>
    <mergeCell ref="F35:G35"/>
    <mergeCell ref="B36:C36"/>
    <mergeCell ref="F36:G36"/>
    <mergeCell ref="B37:C37"/>
    <mergeCell ref="F37:G37"/>
    <mergeCell ref="B38:C38"/>
    <mergeCell ref="F38:G38"/>
    <mergeCell ref="B39:C39"/>
    <mergeCell ref="F39:G39"/>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2019-12-07T00:29:04Z</dcterms:created>
  <dcterms:modified xsi:type="dcterms:W3CDTF">2019-12-07T00:29:04Z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