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if we incur additional deb" sheetId="2" r:id="rId2"/>
    <sheet name="price range of common stock" sheetId="3" r:id="rId3"/>
    <sheet name="issuer purchases of equity" sheetId="4" r:id="rId4"/>
    <sheet name="distributions" sheetId="5" r:id="rId5"/>
    <sheet name="distributions-1" sheetId="6" r:id="rId6"/>
    <sheet name="liquidity and capital reso" sheetId="7" r:id="rId7"/>
    <sheet name="contractual obligations" sheetId="8" r:id="rId8"/>
    <sheet name="contractual obligations-1" sheetId="9" r:id="rId9"/>
    <sheet name="contractual obligations-2" sheetId="10" r:id="rId10"/>
    <sheet name="assets and liabilities" sheetId="11" r:id="rId11"/>
    <sheet name="operations" sheetId="12" r:id="rId12"/>
    <sheet name="changes in net assets" sheetId="13" r:id="rId13"/>
    <sheet name="cash flows" sheetId="14" r:id="rId14"/>
    <sheet name="september 30 2015" sheetId="15" r:id="rId15"/>
    <sheet name="september 30 2015-1" sheetId="16" r:id="rId16"/>
    <sheet name="september 30 2015-2" sheetId="17" r:id="rId17"/>
    <sheet name="september 30 2014" sheetId="18" r:id="rId18"/>
    <sheet name="september 30 2014-1" sheetId="19" r:id="rId19"/>
    <sheet name="september 30 2014-2" sheetId="20" r:id="rId20"/>
    <sheet name="september 30 2014-3" sheetId="21" r:id="rId21"/>
    <sheet name="4 investments" sheetId="22" r:id="rId22"/>
    <sheet name="4 investments-1" sheetId="23" r:id="rId23"/>
    <sheet name="september 30 2015-3" sheetId="24" r:id="rId24"/>
    <sheet name="september 30 2015-4" sheetId="25" r:id="rId25"/>
    <sheet name="september 30 2015-5" sheetId="26" r:id="rId26"/>
    <sheet name="september 30 2015-6" sheetId="27" r:id="rId27"/>
    <sheet name="september 30 2015-7" sheetId="28" r:id="rId28"/>
    <sheet name="september 30 2015-8" sheetId="29" r:id="rId29"/>
    <sheet name="september 30 2015-9" sheetId="30" r:id="rId30"/>
    <sheet name="6 transactions with affili" sheetId="31" r:id="rId31"/>
    <sheet name="7 change in net assets fro" sheetId="32" r:id="rId32"/>
    <sheet name="8 taxes and distributions" sheetId="33" r:id="rId33"/>
    <sheet name="10 financial highlights" sheetId="34" r:id="rId34"/>
    <sheet name="11 debt" sheetId="35" r:id="rId35"/>
    <sheet name="supplementary data" sheetId="36" r:id="rId36"/>
    <sheet name="supplementary data-1" sheetId="37" r:id="rId37"/>
    <sheet name="exhibit 211" sheetId="38" r:id="rId38"/>
    <sheet name="chief executive officer ce" sheetId="39" r:id="rId39"/>
    <sheet name="chief financial officer ce" sheetId="40" r:id="rId40"/>
    <sheet name="certification of chief exe" sheetId="41" r:id="rId41"/>
    <sheet name="certification of chief fin" sheetId="42" r:id="rId42"/>
  </sheets>
  <definedNames/>
  <calcPr fullCalcOnLoad="1"/>
</workbook>
</file>

<file path=xl/sharedStrings.xml><?xml version="1.0" encoding="utf-8"?>
<sst xmlns="http://schemas.openxmlformats.org/spreadsheetml/2006/main" count="2141" uniqueCount="921">
  <si>
    <t>Assumptions</t>
  </si>
  <si>
    <t>Incentive fee</t>
  </si>
  <si>
    <t>Catch-up</t>
  </si>
  <si>
    <t>If we incur additional debt, it could increase the risk of investing in our shares.</t>
  </si>
  <si>
    <t>Assumed return on portfolio (net of expenses) (1)</t>
  </si>
  <si>
    <t>(10.0)%</t>
  </si>
  <si>
    <t>(5.0)%</t>
  </si>
  <si>
    <t></t>
  </si>
  <si>
    <t>5.0%</t>
  </si>
  <si>
    <t>10.0%</t>
  </si>
  <si>
    <t>Corresponding return to common stockholders (2)</t>
  </si>
  <si>
    <t>(22.7)%</t>
  </si>
  <si>
    <t>(13.1)%</t>
  </si>
  <si>
    <t>(3.6)%</t>
  </si>
  <si>
    <t>6.0%</t>
  </si>
  <si>
    <t>15.5%</t>
  </si>
  <si>
    <t>PRICE RANGE OF COMMON STOCK</t>
  </si>
  <si>
    <t>Period</t>
  </si>
  <si>
    <t>NAV (1)</t>
  </si>
  <si>
    <t>Closing Sale
Prices</t>
  </si>
  <si>
    <t>Premium /
(Discount)
of High Sale
Price to NAV (2)</t>
  </si>
  <si>
    <t>Premium
/
(Discount)
of Low Sale
Price to NAV (2)</t>
  </si>
  <si>
    <t>Distributions
Declared</t>
  </si>
  <si>
    <t>High</t>
  </si>
  <si>
    <t>Low</t>
  </si>
  <si>
    <t>Fiscal Year Ended September 30, 2015</t>
  </si>
  <si>
    <t>Fourth quarter</t>
  </si>
  <si>
    <t>(12</t>
  </si>
  <si>
    <t>)%</t>
  </si>
  <si>
    <t>(35</t>
  </si>
  <si>
    <t>Third quarter</t>
  </si>
  <si>
    <t>Second quarter</t>
  </si>
  <si>
    <t>First quarter</t>
  </si>
  <si>
    <t>Fiscal Year Ended September 30, 2014</t>
  </si>
  <si>
    <t>Issuer Purchases of Equity Securities</t>
  </si>
  <si>
    <t>Total Number of Shares
Purchased</t>
  </si>
  <si>
    <t>Average Price per Share</t>
  </si>
  <si>
    <t>Total Number of Shares
Purchased as
Part of Publicly
Announced Plans or
Programs (1)</t>
  </si>
  <si>
    <t>Approximate Dollar Value
of Shares that
May Yet Be Purchased
Under the Plans or
Programs (in millions)</t>
  </si>
  <si>
    <t>May 1, 2015 through May 31, 2015</t>
  </si>
  <si>
    <t>June 1, 2015 through June 30, 2015</t>
  </si>
  <si>
    <t>August 1, 2015 through August 31, 2015</t>
  </si>
  <si>
    <t>September 1, 2015 through September 30, 2015</t>
  </si>
  <si>
    <t>Total</t>
  </si>
  <si>
    <t>DISTRIBUTIONS</t>
  </si>
  <si>
    <t>Record Dates</t>
  </si>
  <si>
    <t>Payment Dates</t>
  </si>
  <si>
    <t>Fiscal Year Ended September 30, 2015</t>
  </si>
  <si>
    <t>September 21, 2015</t>
  </si>
  <si>
    <t>October 1, 2015</t>
  </si>
  <si>
    <t>June 15, 2015</t>
  </si>
  <si>
    <t>July 1, 2015</t>
  </si>
  <si>
    <t>March 20, 2015</t>
  </si>
  <si>
    <t>April 1, 2015</t>
  </si>
  <si>
    <t>December 19, 2014</t>
  </si>
  <si>
    <t>January 2, 2015</t>
  </si>
  <si>
    <t>Fiscal Year Ended September 30, 2014</t>
  </si>
  <si>
    <t>September 26, 2014</t>
  </si>
  <si>
    <t>October 1, 2014</t>
  </si>
  <si>
    <t>June 19, 2014</t>
  </si>
  <si>
    <t>July 1, 2014</t>
  </si>
  <si>
    <t>March 20, 2014</t>
  </si>
  <si>
    <t>April 1, 2014</t>
  </si>
  <si>
    <t>December 20, 2013</t>
  </si>
  <si>
    <t>January 2, 2014</t>
  </si>
  <si>
    <t>For the years ended September 30,</t>
  </si>
  <si>
    <t>2015</t>
  </si>
  <si>
    <t>2014</t>
  </si>
  <si>
    <t>2013</t>
  </si>
  <si>
    <t>2012</t>
  </si>
  <si>
    <t>2011</t>
  </si>
  <si>
    <t>(Dollar amounts in thousands, except per share data)</t>
  </si>
  <si>
    <t>Consolidated Statement of Operations data:</t>
  </si>
  <si>
    <t>Total investment income</t>
  </si>
  <si>
    <t>Total expenses</t>
  </si>
  <si>
    <t>Net investment income</t>
  </si>
  <si>
    <t>Net realized and unrealized (loss) gain</t>
  </si>
  <si>
    <t>Net (decrease) increase in net assets resulting from operations</t>
  </si>
  <si>
    <t>Per share data:</t>
  </si>
  <si>
    <t>Net asset value</t>
  </si>
  <si>
    <t>Net investment income (1)</t>
  </si>
  <si>
    <t>Net realized and unrealized (loss) gain (1)</t>
  </si>
  <si>
    <t>Net (decrease) increase in net assets resulting from operations (1)</t>
  </si>
  <si>
    <t>Distributions declared (1), (2)</t>
  </si>
  <si>
    <t>Consolidated Statement of Assets and Liabilities data:</t>
  </si>
  <si>
    <t>Total assets</t>
  </si>
  <si>
    <t>Total investment portfolio</t>
  </si>
  <si>
    <t>Borrowings outstanding (3)</t>
  </si>
  <si>
    <t>Total net asset value</t>
  </si>
  <si>
    <t>Other data:</t>
  </si>
  <si>
    <t>Total return (4)</t>
  </si>
  <si>
    <t>(32.51</t>
  </si>
  <si>
    <t>6.76%</t>
  </si>
  <si>
    <t>17.37%</t>
  </si>
  <si>
    <t>28.71%</t>
  </si>
  <si>
    <t>(7.37</t>
  </si>
  <si>
    <t>Number of portfolio companies (5)</t>
  </si>
  <si>
    <t>Yield on debt portfolio (5)</t>
  </si>
  <si>
    <t>12.1%</t>
  </si>
  <si>
    <t>12.5%</t>
  </si>
  <si>
    <t>13.0%</t>
  </si>
  <si>
    <t>13.2%</t>
  </si>
  <si>
    <t>13.3%</t>
  </si>
  <si>
    <t>LIQUIDITY AND CAPITAL RESOURCES</t>
  </si>
  <si>
    <t>Issuance Dates</t>
  </si>
  <si>
    <t>Maturity</t>
  </si>
  <si>
    <t>Fixed All-In Coupon Rate</t>
  </si>
  <si>
    <t>Principal Balance</t>
  </si>
  <si>
    <t>September 22, 2010</t>
  </si>
  <si>
    <t>September 1, 2020</t>
  </si>
  <si>
    <t>3.50%</t>
  </si>
  <si>
    <t>March 29, 2011</t>
  </si>
  <si>
    <t>March 1, 2021</t>
  </si>
  <si>
    <t>September 21, 2011</t>
  </si>
  <si>
    <t>September 1, 2021</t>
  </si>
  <si>
    <t>Weighted Average Rate / Total</t>
  </si>
  <si>
    <t>3.70%</t>
  </si>
  <si>
    <t>Contractual Obligations</t>
  </si>
  <si>
    <t>Payments due by period (in millions)</t>
  </si>
  <si>
    <t>Less than 1 year</t>
  </si>
  <si>
    <t>1-3 years</t>
  </si>
  <si>
    <t>3-5 years</t>
  </si>
  <si>
    <t>More than
5 years</t>
  </si>
  <si>
    <t>Credit Facility</t>
  </si>
  <si>
    <t>$</t>
  </si>
  <si>
    <t>SBA debentures</t>
  </si>
  <si>
    <t>2019 Notes</t>
  </si>
  <si>
    <t>2025 Notes</t>
  </si>
  <si>
    <t>Total debt outstanding (1)</t>
  </si>
  <si>
    <t>Unfunded investments (2)</t>
  </si>
  <si>
    <t>Total contractual obligations</t>
  </si>
  <si>
    <t>Change In Interest Rates</t>
  </si>
  <si>
    <t>Change In Interest Income,
Net Of Interest Expense
(in thousands)</t>
  </si>
  <si>
    <t>Per Share</t>
  </si>
  <si>
    <t>Up 1%</t>
  </si>
  <si>
    <t>$              (555)</t>
  </si>
  <si>
    <t>$                          (0.01)</t>
  </si>
  <si>
    <t>Up 2%</t>
  </si>
  <si>
    <t>Up 3%</t>
  </si>
  <si>
    <t>Up 4%</t>
  </si>
  <si>
    <t>Page</t>
  </si>
  <si>
    <t>Managements Report on Internal Control over Financial Reporting</t>
  </si>
  <si>
    <t>Report of Independent Registered Public Accounting Firms</t>
  </si>
  <si>
    <t>Report of Independent Registered Public Accounting Firm On Internal Control Over Financial
Reporting</t>
  </si>
  <si>
    <t>Consolidated Statements of Assets and Liabilities as of September 30, 2015 and 2014</t>
  </si>
  <si>
    <t>Consolidated Statements of Operations for the years ended September 30, 2015, 2014 and 2013</t>
  </si>
  <si>
    <t>Consolidated Statements of Changes in Net Assets for the years ended September 30, 2015, 2014 and
2013</t>
  </si>
  <si>
    <t>Consolidated Statements of Cash Flows for the years ended September 30, 2015, 2014 and 2013</t>
  </si>
  <si>
    <t>Consolidated Schedules of Investments as of September 30, 2015 and 2014</t>
  </si>
  <si>
    <t>Notes to the Consolidated Financial Statements</t>
  </si>
  <si>
    <t>CONSOLIDATED STATEMENTS OF ASSETS AND LIABILITIES</t>
  </si>
  <si>
    <t>September 30, 2015</t>
  </si>
  <si>
    <t>September 30, 2014</t>
  </si>
  <si>
    <t>Assets</t>
  </si>
  <si>
    <t>Investments at fair value</t>
  </si>
  <si>
    <t>Non-controlled, non-affiliated investments (cost$1,138,155,969 and $1,171,573,359, respectively)</t>
  </si>
  <si>
    <t>Non-controlled, affiliated investments (cost$133,693,295 and $108,572,406, respectively)</t>
  </si>
  <si>
    <t>Controlled, affiliated investments (cost$152,387,898 and $38,708,555, respectively)</t>
  </si>
  <si>
    <t>Total of investments (cost$1,424,237,162 and $1,318,854,320, respectively)</t>
  </si>
  <si>
    <t>Cash and cash equivalents (cost$49,637,415 and $66,600,195, respectively) (See Note 9)</t>
  </si>
  <si>
    <t>Interest receivable</t>
  </si>
  <si>
    <t>Deferred financing costs and other assets</t>
  </si>
  <si>
    <t>Liabilities</t>
  </si>
  <si>
    <t>Distributions payable</t>
  </si>
  <si>
    <t>Payable for investments purchased</t>
  </si>
  <si>
    <t>Unfunded investments</t>
  </si>
  <si>
    <t>Credit Facility payable (cost$136,864,300 and $55,226,300, respectively) (See Notes 5 and 11)</t>
  </si>
  <si>
    <t>2019 Notes payable (cost$250,000,000) (See Notes 5 and 11)</t>
  </si>
  <si>
    <t>SBA debentures payable (cost$150,000,000) (See Notes 5 and 11)</t>
  </si>
  <si>
    <t>2025 Notes payable (cost$71,250,000) (See Notes 5 and 11)</t>
  </si>
  <si>
    <t>Management fee payable (See Note 3)</t>
  </si>
  <si>
    <t>Performance-based incentive fee payable (See Note 3)</t>
  </si>
  <si>
    <t>Interest payable on debt</t>
  </si>
  <si>
    <t>Accrued other expenses</t>
  </si>
  <si>
    <t>Total liabilities</t>
  </si>
  <si>
    <t>Commitments and contingencies (See Note 12)</t>
  </si>
  <si>
    <t>Net assets</t>
  </si>
  <si>
    <t>Common stock, 72,966,043 and 75,092,911 shares issued and outstanding, respectively.
Par value $0.001 per share and 100,000,000
shares authorized.</t>
  </si>
  <si>
    <t>Paid-in capital in excess of par value</t>
  </si>
  <si>
    <t>Distributions in excess of net investment income</t>
  </si>
  <si>
    <t>Accumulated net realized gain (loss) on investments</t>
  </si>
  <si>
    <t>Net unrealized depreciation on investments</t>
  </si>
  <si>
    <t>Net unrealized depreciation (appreciation) on debt</t>
  </si>
  <si>
    <t>Total net assets</t>
  </si>
  <si>
    <t>Total liabilities and net assets</t>
  </si>
  <si>
    <t>Net asset value per share</t>
  </si>
  <si>
    <t>CONSOLIDATED STATEMENTS OF OPERATIONS</t>
  </si>
  <si>
    <t>Years Ended September 30,</t>
  </si>
  <si>
    <t>Investment income:</t>
  </si>
  <si>
    <t>From non-controlled, non-affiliated investments:</t>
  </si>
  <si>
    <t>Interest</t>
  </si>
  <si>
    <t>Other income</t>
  </si>
  <si>
    <t>From non-controlled, affiliated investments:</t>
  </si>
  <si>
    <t>From controlled, affiliated investments:</t>
  </si>
  <si>
    <t>Expenses:</t>
  </si>
  <si>
    <t>Base management fee (See Note 3)</t>
  </si>
  <si>
    <t>Performance-based incentive fee (See Note 3)</t>
  </si>
  <si>
    <t>Interest and expenses on debt (See Note 11)</t>
  </si>
  <si>
    <t>Administrative services expenses (See Note 3)</t>
  </si>
  <si>
    <t>Other general and administrative expenses</t>
  </si>
  <si>
    <t>Expenses before taxes and debt issuance costs</t>
  </si>
  <si>
    <t>Tax expense (benefit)</t>
  </si>
  <si>
    <t>Debt issuance costs (See Note 5)</t>
  </si>
  <si>
    <t>Realized and unrealized (loss) gain on investments, cash and debt:</t>
  </si>
  <si>
    <t>Net realized gain on investments</t>
  </si>
  <si>
    <t>Net change in unrealized (depreciation) appreciation on:</t>
  </si>
  <si>
    <t>Non-controlled, non-affiliated investments</t>
  </si>
  <si>
    <t>Non-controlled and controlled, affiliated investments</t>
  </si>
  <si>
    <t>Debt depreciation (appreciation) (See Notes 5 and 11)</t>
  </si>
  <si>
    <t>Net change in unrealized (depreciation) appreciation on investments and debt</t>
  </si>
  <si>
    <t>Net realized and unrealized (loss) gain from investments and debt</t>
  </si>
  <si>
    <t>Net (decrease) increase in net assets resulting from operations per common share (See Note 7)</t>
  </si>
  <si>
    <t>Net investment income per common share</t>
  </si>
  <si>
    <t>CONSOLIDATED STATEMENTS OF CHANGES IN NET ASSETS</t>
  </si>
  <si>
    <t>Net increase in net assets from operations:</t>
  </si>
  <si>
    <t>Net change in unrealized (depreciation) appreciation on investments</t>
  </si>
  <si>
    <t>Net change in debt depreciation (appreciation)</t>
  </si>
  <si>
    <t>Distributions to stockholders of net investment income:</t>
  </si>
  <si>
    <t>Capital transactions:</t>
  </si>
  <si>
    <t>Public offerings</t>
  </si>
  <si>
    <t>Offering costs</t>
  </si>
  <si>
    <t>Repurchase of common stock</t>
  </si>
  <si>
    <t>Reinvestment of distributions</t>
  </si>
  <si>
    <t>Net (decrease) increase in net assets resulting from capital transactions</t>
  </si>
  <si>
    <t>Net (decrease) increase in net assets</t>
  </si>
  <si>
    <t>Net assets:</t>
  </si>
  <si>
    <t>Beginning of year</t>
  </si>
  <si>
    <t>End of year</t>
  </si>
  <si>
    <t>Distributions in excess of net investment income, end of year</t>
  </si>
  <si>
    <t>Capital share activity:</t>
  </si>
  <si>
    <t>Shares issued from common stock repurchase / public offerings</t>
  </si>
  <si>
    <t>Shares issued from reinvestment of distributions</t>
  </si>
  <si>
    <t>CONSOLIDATED STATEMENTS OF CASH FLOWS</t>
  </si>
  <si>
    <t>Cash flows from operating activities:</t>
  </si>
  <si>
    <t>Adjustments to reconcile net (decrease) increase in net assets resulting from operations to net cash provided (used) by operating
activities:</t>
  </si>
  <si>
    <t>Net change in unrealized depreciation (appreciation) on investments</t>
  </si>
  <si>
    <t>Net change in unrealized (depreciation) appreciation on debt</t>
  </si>
  <si>
    <t>Net accretion of discount and amortization of premium</t>
  </si>
  <si>
    <t>Purchase of investments</t>
  </si>
  <si>
    <t>Payment-in-kind interest</t>
  </si>
  <si>
    <t>Proceeds from dispositions of investments</t>
  </si>
  <si>
    <t>Decrease (increase) in interest receivable</t>
  </si>
  <si>
    <t>Decrease (increase) in deferred financing costs and other assets</t>
  </si>
  <si>
    <t>(Decrease) increase in payable for investments purchased</t>
  </si>
  <si>
    <t>Increase in interest payable on debt</t>
  </si>
  <si>
    <t>Increase in management fees payable</t>
  </si>
  <si>
    <t>Increase in performance-based incentive fees payable</t>
  </si>
  <si>
    <t>(Decrease) increase in accrued other expenses</t>
  </si>
  <si>
    <t>Net cash provided (used) by operating activities</t>
  </si>
  <si>
    <t>Cash flows from financing activities:</t>
  </si>
  <si>
    <t>Repurchase of common stock (See Note 13)</t>
  </si>
  <si>
    <t>Deferred financing costs</t>
  </si>
  <si>
    <t>Distributions paid to stockholders</t>
  </si>
  <si>
    <t>Proceeds from 2019 and 2025 Notes issuances (See Note 11)</t>
  </si>
  <si>
    <t>Borrowings under Credit Facility (See Note 11)</t>
  </si>
  <si>
    <t>Repayments under Credit Facility (See Note 11)</t>
  </si>
  <si>
    <t>Net cash (used) provided by financing activities</t>
  </si>
  <si>
    <t>Net (decrease) increase in cash and cash equivalents</t>
  </si>
  <si>
    <t>Effect of exchange rate changes on cash</t>
  </si>
  <si>
    <t>Cash and cash equivalents, beginning of year</t>
  </si>
  <si>
    <t>Cash and cash equivalents, end of year</t>
  </si>
  <si>
    <t>Supplemental disclosure of cash flow information:</t>
  </si>
  <si>
    <t>Interest paid</t>
  </si>
  <si>
    <t>Taxes paid</t>
  </si>
  <si>
    <t>Distributions reinvested</t>
  </si>
  <si>
    <t>Conversions and non-cash exchanges</t>
  </si>
  <si>
    <t>SEPTEMBER 30, 2015</t>
  </si>
  <si>
    <t>Issuer Name</t>
  </si>
  <si>
    <t>Maturity /
Expiration</t>
  </si>
  <si>
    <t>Industry</t>
  </si>
  <si>
    <t>Current   
Coupon</t>
  </si>
  <si>
    <t>Basis Point
Spread
Above
Index (4)</t>
  </si>
  <si>
    <t>Par /
   Shares</t>
  </si>
  <si>
    <t>Cost</t>
  </si>
  <si>
    <t>Fair Value (3)</t>
  </si>
  <si>
    <t>Investments in Non-Controlled, Non-Affiliated Portfolio Companies153.0% (1), (2)</t>
  </si>
  <si>
    <t>First Lien Secured Debt39.1%</t>
  </si>
  <si>
    <t>Aircell Business Aviation Services LLC</t>
  </si>
  <si>
    <t>03/21/2018</t>
  </si>
  <si>
    <t>Communications</t>
  </si>
  <si>
    <t>11.25%</t>
  </si>
  <si>
    <t>L+975</t>
  </si>
  <si>
    <t>AKA Diversified Holdings, Inc.</t>
  </si>
  <si>
    <t>04/02/2018</t>
  </si>
  <si>
    <t>Retail</t>
  </si>
  <si>
    <t>11.97%</t>
  </si>
  <si>
    <t>L+1,175</t>
  </si>
  <si>
    <t>AKA Diversified Holdings, Inc. (Revolver) (9)</t>
  </si>
  <si>
    <t>AP Gaming I, LLC</t>
  </si>
  <si>
    <t>12/21/2020</t>
  </si>
  <si>
    <t>Hotels, Motels, Inns and Gaming</t>
  </si>
  <si>
    <t>9.25%</t>
  </si>
  <si>
    <t>L+825</t>
  </si>
  <si>
    <t>Hollander Sleep Products, LLC</t>
  </si>
  <si>
    <t>10/21/2020</t>
  </si>
  <si>
    <t>Consumer Products</t>
  </si>
  <si>
    <t>9.00%</t>
  </si>
  <si>
    <t>L+800</t>
  </si>
  <si>
    <t>Interior Specialists, Inc.</t>
  </si>
  <si>
    <t>06/30/2020</t>
  </si>
  <si>
    <t>Building Materials</t>
  </si>
  <si>
    <t>K2 Pure Solutions NoCal, L.P.</t>
  </si>
  <si>
    <t>08/19/2019</t>
  </si>
  <si>
    <t>Chemicals, Plastics and Rubber</t>
  </si>
  <si>
    <t>11.00%</t>
  </si>
  <si>
    <t>L+1,000</t>
  </si>
  <si>
    <t>Linc USA GP and Linc Energy Finance (USA), Inc. (5)</t>
  </si>
  <si>
    <t>10/31/2017</t>
  </si>
  <si>
    <t>Oil and Gas</t>
  </si>
  <si>
    <t>9.63%</t>
  </si>
  <si>
    <t>Prince Mineral Holding Corp. (5)</t>
  </si>
  <si>
    <t>12/16/2019</t>
  </si>
  <si>
    <t>Mining, Steel, Iron and Non-
Precious Metals</t>
  </si>
  <si>
    <t>11.50%</t>
  </si>
  <si>
    <t>Robertshaw US Holding Corp.</t>
  </si>
  <si>
    <t>06/18/2019</t>
  </si>
  <si>
    <t>Electronics</t>
  </si>
  <si>
    <t>L+750</t>
  </si>
  <si>
    <t>Sotera Defense Solutions, Inc.</t>
  </si>
  <si>
    <t>04/21/2017</t>
  </si>
  <si>
    <t>Aerospace and Defense</t>
  </si>
  <si>
    <t>Sunborn International (UK) Limited (10), (12), (13)</t>
  </si>
  <si>
    <t>09/28/2018</t>
  </si>
  <si>
    <t>Hotels, Motels, Inns and Gaming</t>
  </si>
  <si>
    <t>13.00
 (PIK 0.50</t>
  </si>
  <si>
    <t>% 
 %)</t>
  </si>
  <si>
    <t>L+1,250</t>
  </si>
  <si>
    <t>Trust Inns Limited (10), (12), (13)</t>
  </si>
  <si>
    <t>02/12/2020</t>
  </si>
  <si>
    <t>Buildings and Real Estate</t>
  </si>
  <si>
    <t>11.08%</t>
  </si>
  <si>
    <t>L+1,050</t>
  </si>
  <si>
    <t>US Med Acquisition, Inc.</t>
  </si>
  <si>
    <t>08/13/2021</t>
  </si>
  <si>
    <t>Healthcare, Education and
Childcare</t>
  </si>
  <si>
    <t>10.00%</t>
  </si>
  <si>
    <t>L+900</t>
  </si>
  <si>
    <t>U.S. Well Services, LLC</t>
  </si>
  <si>
    <t>05/02/2019</t>
  </si>
  <si>
    <t>12.00%</t>
  </si>
  <si>
    <t>L+1,150</t>
  </si>
  <si>
    <t>Total First Lien Secured Debt</t>
  </si>
  <si>
    <t>Second Lien Secured Debt83.7%</t>
  </si>
  <si>
    <t>Affinion Group, Inc.</t>
  </si>
  <si>
    <t>10/31/2018</t>
  </si>
  <si>
    <t>8.50%</t>
  </si>
  <si>
    <t>L+700</t>
  </si>
  <si>
    <t>American Gilsonite Company (5)</t>
  </si>
  <si>
    <t>09/01/2017</t>
  </si>
  <si>
    <t>Diversified Natural Resources,
Precious Metals and Minerals</t>
  </si>
  <si>
    <t>Ascensus, Inc.</t>
  </si>
  <si>
    <t>12/02/2020</t>
  </si>
  <si>
    <t>Financial Services</t>
  </si>
  <si>
    <t>Balboa Capital Corporation (13)</t>
  </si>
  <si>
    <t>03/04/2022</t>
  </si>
  <si>
    <t>13.00%</t>
  </si>
  <si>
    <t>Bennu Oil &amp; Gas, LLC</t>
  </si>
  <si>
    <t>11/01/2018</t>
  </si>
  <si>
    <t>12.25
 (PIK 2.50</t>
  </si>
  <si>
    <t>L+1,100</t>
  </si>
  <si>
    <t>Foundation Building Materials, LLC</t>
  </si>
  <si>
    <t>04/30/2019</t>
  </si>
  <si>
    <t>13.25%</t>
  </si>
  <si>
    <t>P+1,000</t>
  </si>
  <si>
    <t>14.25
 (PIK 1.00</t>
  </si>
  <si>
    <t>P+1,100</t>
  </si>
  <si>
    <t>Howard Berger Co. LLC</t>
  </si>
  <si>
    <t>09/30/2020</t>
  </si>
  <si>
    <t>Distribution</t>
  </si>
  <si>
    <t>Intermediate Transportation 100, LLC (5)</t>
  </si>
  <si>
    <t>03/01/2017</t>
  </si>
  <si>
    <t>Cargo Transport</t>
  </si>
  <si>
    <t>J.A. Cosmetics Holdings, Inc.</t>
  </si>
  <si>
    <t>07/31/2019</t>
  </si>
  <si>
    <t>Jacobs Entertainment, Inc.</t>
  </si>
  <si>
    <t>10/29/2019</t>
  </si>
  <si>
    <t>Language Line, LLC</t>
  </si>
  <si>
    <t>07/07/2022</t>
  </si>
  <si>
    <t>Personal, Food and
Miscellaneous Services</t>
  </si>
  <si>
    <t>10.75%</t>
  </si>
  <si>
    <t>Linc USA GP and Linc Energy Finance (USA), Inc. (5)</t>
  </si>
  <si>
    <t>%(7)</t>
  </si>
  <si>
    <t>New Gulf Resources, LLC (5)</t>
  </si>
  <si>
    <t>05/15/2019</t>
  </si>
  <si>
    <t>Novitex Acquisition, LLC</t>
  </si>
  <si>
    <t>07/07/2021</t>
  </si>
  <si>
    <t>Business Services</t>
  </si>
  <si>
    <t>11.75%</t>
  </si>
  <si>
    <t>Parq Holdings Limited Partnership (10), (13)</t>
  </si>
  <si>
    <t>12/17/2021</t>
  </si>
  <si>
    <t>L+1,200</t>
  </si>
  <si>
    <t>Penton Media, Inc.</t>
  </si>
  <si>
    <t>10/02/2020</t>
  </si>
  <si>
    <t>Media</t>
  </si>
  <si>
    <t>L+775</t>
  </si>
  <si>
    <t>Pre-Paid Legal Services, Inc.</t>
  </si>
  <si>
    <t>07/01/2020</t>
  </si>
  <si>
    <t>10.25%</t>
  </si>
  <si>
    <t>Prime Security Services Borrower, LLC</t>
  </si>
  <si>
    <t>07/01/2022</t>
  </si>
  <si>
    <t>9.75%</t>
  </si>
  <si>
    <t>L+875</t>
  </si>
  <si>
    <t>Total Second Lien Secured Debt</t>
  </si>
  <si>
    <t>Subordinated Debt/Corporate Notes20.7%</t>
  </si>
  <si>
    <t>Affinion Group Holdings, Inc.</t>
  </si>
  <si>
    <t>09/14/2018</t>
  </si>
  <si>
    <t>Affinion Investments LLC</t>
  </si>
  <si>
    <t>08/15/2018</t>
  </si>
  <si>
    <t>Alegeus Technologies, LLC</t>
  </si>
  <si>
    <t>02/15/2019</t>
  </si>
  <si>
    <t>Cascade LP Holdings, LLC</t>
  </si>
  <si>
    <t>08/20/2021</t>
  </si>
  <si>
    <t>Environmental Services</t>
  </si>
  <si>
    <t>Cascade LP Holdings, LLC (9)</t>
  </si>
  <si>
    <t>02/20/2017</t>
  </si>
  <si>
    <t>Credit Infonet, Inc.</t>
  </si>
  <si>
    <t>10/26/2018</t>
  </si>
  <si>
    <t>13.00
 (PIK 1.75</t>
  </si>
  <si>
    <t>MSPark, Inc.</t>
  </si>
  <si>
    <t>06/15/2017</t>
  </si>
  <si>
    <t>Printing and Publishing</t>
  </si>
  <si>
    <t>11/15/2019</t>
  </si>
  <si>
    <t>Randall-Reilly, LLC</t>
  </si>
  <si>
    <t>04/15/2019</t>
  </si>
  <si>
    <t>Other Media</t>
  </si>
  <si>
    <t>Roto Holdings, Inc.</t>
  </si>
  <si>
    <t>05/13/2021</t>
  </si>
  <si>
    <t>Manufacturing / Basic Industries</t>
  </si>
  <si>
    <t>Total Subordinated Debt/Corporate Notes</t>
  </si>
  <si>
    <t>Preferred Equity/Partnership Interests1.8% (6)</t>
  </si>
  <si>
    <t>AH Holdings, Inc.</t>
  </si>
  <si>
    <t>Healthcare, Education
and Childcare</t>
  </si>
  <si>
    <t>6.00%</t>
  </si>
  <si>
    <t>Alegeus Technologies Holdings Corp.</t>
  </si>
  <si>
    <t>Convergint Technologies Holdings, LLC</t>
  </si>
  <si>
    <t>8.00%</t>
  </si>
  <si>
    <t>HW Holdco, LLC</t>
  </si>
  <si>
    <t>J.A. Cosmetics US, Inc.</t>
  </si>
  <si>
    <t>Manufacturing / Basic
Industries</t>
  </si>
  <si>
    <t>vRide Holdings, Inc. (f/k/a Ride Holdings, Inc.)</t>
  </si>
  <si>
    <t>Personal Transportation</t>
  </si>
  <si>
    <t>Total Preferred Equity/Partnership Interests</t>
  </si>
  <si>
    <t>Common Equity/Partnership Interests/Warrants7.7%
(6)</t>
  </si>
  <si>
    <t>A2Z Wireless Holdings, Inc.</t>
  </si>
  <si>
    <t>Affinion Group Holdings, Inc., Series A (Warrants)</t>
  </si>
  <si>
    <t>12/12/2023</t>
  </si>
  <si>
    <t>Affinion Group Holdings, Inc., Series B (Warrants)</t>
  </si>
  <si>
    <t>AH Holdings, Inc. (Warrants)</t>
  </si>
  <si>
    <t>03/23/2021</t>
  </si>
  <si>
    <t>Healthcare, Education
and Childcare</t>
  </si>
  <si>
    <t>Alegeus Technologies Holding Corp.</t>
  </si>
  <si>
    <t>ASP LCG Holdings, Inc. (Warrants)</t>
  </si>
  <si>
    <t>05/05/2026</t>
  </si>
  <si>
    <t>Education</t>
  </si>
  <si>
    <t>Autumn Games, LLC</t>
  </si>
  <si>
    <t>Broadcasting and
Entertainment</t>
  </si>
  <si>
    <t>Cardinal Logistics Holdings LLC (11)
(Intermediate
Transportation 100, L.L.C.)</t>
  </si>
  <si>
    <t>Cascade LP Holdings, LLC (11)</t>
  </si>
  <si>
    <t>CI (FBM) Holdings, LLC (11)
(Foundation Building Materials, LLC)</t>
  </si>
  <si>
    <t>CI (FBM) Holdings, LLC (9), (11)
(Foundation Building
Materials, LLC)</t>
  </si>
  <si>
    <t>CI (Galls) Prime Investment Holdings, LLC (11)</t>
  </si>
  <si>
    <t>Faraday Holdings, LLC (Interior Specialists, Inc.)</t>
  </si>
  <si>
    <t>Kadmon Holdings, LLC, Class A</t>
  </si>
  <si>
    <t>Kadmon Holdings, LLC, Class D</t>
  </si>
  <si>
    <t>LaMi Acquisition, LLC (11)</t>
  </si>
  <si>
    <t>Lariat ecoserv Co-Invest Holdings, LLC (11)</t>
  </si>
  <si>
    <t>Magnum Hunter Resources Corporation (Warrants) (13)</t>
  </si>
  <si>
    <t>04/16/2016</t>
  </si>
  <si>
    <t>MidOcean PPL Holdings, Corp.
(Pre-Paid Legal Services, Inc.)</t>
  </si>
  <si>
    <t>New Gulf Resources, LLC (Warrants) (11)</t>
  </si>
  <si>
    <t>05/09/2024</t>
  </si>
  <si>
    <t>Patriot National, Inc. (Warrants)</t>
  </si>
  <si>
    <t>11/27/2023</t>
  </si>
  <si>
    <t>Insurance</t>
  </si>
  <si>
    <t>Power Products Holdings, LLC, Class A Units (11)</t>
  </si>
  <si>
    <t>Power Products Holdings, LLC, Class B Units (11)</t>
  </si>
  <si>
    <t>Ride Group Parent, Inc.</t>
  </si>
  <si>
    <t>Vestcom Parent Holdings, Inc.</t>
  </si>
  <si>
    <t>VText Holdings, Inc.</t>
  </si>
  <si>
    <t>Total Common Equity/Partnership Interests/Warrants</t>
  </si>
  <si>
    <t>Total Investments in Non-Controlled, Non-Affiliated Portfolio Companies</t>
  </si>
  <si>
    <t>Investments in Non-Controlled, Affiliated Portfolio Companies13.2%
(1), (2)</t>
  </si>
  <si>
    <t>First Lien Secured Debt3.2%</t>
  </si>
  <si>
    <t>TRAK Acquisition Corp.</t>
  </si>
  <si>
    <t>04/30/2018</t>
  </si>
  <si>
    <t>Business Services</t>
  </si>
  <si>
    <t>Second Lien Secured Debt1.3%</t>
  </si>
  <si>
    <t>EnviroSolutions Real Property Holdings, Inc.</t>
  </si>
  <si>
    <t>12/26/2017</t>
  </si>
  <si>
    <t>Environmental Services</t>
  </si>
  <si>
    <t>EnviroSolutions Real Property Holdings, Inc. (9)</t>
  </si>
  <si>
    <t>12/31/2015</t>
  </si>
  <si>
    <t>Subordinated Debt/Corporate Notes4.8%</t>
  </si>
  <si>
    <t>DirectBuy Holdings, Inc.</t>
  </si>
  <si>
    <t>11/05/2019</t>
  </si>
  <si>
    <t>Service Champ, Inc.</t>
  </si>
  <si>
    <t>10/02/2017</t>
  </si>
  <si>
    <t>Auto Sector</t>
  </si>
  <si>
    <t>12.50%</t>
  </si>
  <si>
    <t>Preferred Equity0.7% (6)</t>
  </si>
  <si>
    <t>PAS International Holdings, Inc.</t>
  </si>
  <si>
    <t>Aerospace and Defense</t>
  </si>
  <si>
    <t>Common Equity/Partnership Interests/Warrants3.3%
(6)</t>
  </si>
  <si>
    <t>DirectBuy Holdings, Inc. (Warrants)</t>
  </si>
  <si>
    <t>11/05/2022</t>
  </si>
  <si>
    <t>EnviroSolutions Holdings, Inc.</t>
  </si>
  <si>
    <t>NCP-Performance, L.P.</t>
  </si>
  <si>
    <t>Leisure, Amusement,
 Motion Pictures
and Entertainment</t>
  </si>
  <si>
    <t>New Service Champ Holdings, Inc.</t>
  </si>
  <si>
    <t>Total Investments in Non-Controlled, Affiliated Portfolio Companies</t>
  </si>
  <si>
    <t>Investments in Controlled, Affiliated Portfolio Companies15.0% (1),
(2)</t>
  </si>
  <si>
    <t>First Lien Secured Debt13.4%</t>
  </si>
  <si>
    <t>RAM Energy LLC, Tranche A</t>
  </si>
  <si>
    <t>07/18/2019</t>
  </si>
  <si>
    <t>Energy and Utilities</t>
  </si>
  <si>
    <t>10.00
 (PIK 10.00</t>
  </si>
  <si>
    <t>Superior Digital Displays, LLC</t>
  </si>
  <si>
    <t>12/31/2018</t>
  </si>
  <si>
    <t>14.00
 (PIK 14.00</t>
  </si>
  <si>
    <t>L+1,300</t>
  </si>
  <si>
    <t>Second Lien Secured Debt0.5%</t>
  </si>
  <si>
    <t>07/01/2019</t>
  </si>
  <si>
    <t>16.00
 (PIK 16.00</t>
  </si>
  <si>
    <t>L+1,500</t>
  </si>
  <si>
    <t>Superior Digital Displays, LLC (9)</t>
  </si>
  <si>
    <t>Preferred Equity0.1% (6)</t>
  </si>
  <si>
    <t>Superior Digital Display Holdings, Inc.</t>
  </si>
  <si>
    <t>15.00%</t>
  </si>
  <si>
    <t>Common Equity1.0% (6)</t>
  </si>
  <si>
    <t>MidOcean JF Holdings Corp.</t>
  </si>
  <si>
    <t>RAM Energy Holdings LLC (f/k/a RAM Energy, LLC)</t>
  </si>
  <si>
    <t>Superior Digital Displays Holdings, Inc.</t>
  </si>
  <si>
    <t>Total Common Equity</t>
  </si>
  <si>
    <t>Total Investments in Controlled, Affiliated Portfolio Companies</t>
  </si>
  <si>
    <t>Total Investments181.3%</t>
  </si>
  <si>
    <t>Cash and Cash Equivalents6.9%</t>
  </si>
  <si>
    <t>BlackRock Liquidity Funds, Temp Cash, Institutional Shares</t>
  </si>
  <si>
    <t>BNY Mellon Cash Reserve and Cash</t>
  </si>
  <si>
    <t>Total Cash and Cash Equivalents</t>
  </si>
  <si>
    <t>Total Investments and Cash Equivalents188.2%</t>
  </si>
  <si>
    <t>Liabilities in Excess of Other Assets(88.2%)</t>
  </si>
  <si>
    <t>Net Assets100.0%</t>
  </si>
  <si>
    <t>SEPTEMBER 30, 2014</t>
  </si>
  <si>
    <t>Maturity /
 Expiration</t>
  </si>
  <si>
    <t>Current
    Coupon</t>
  </si>
  <si>
    <t>Basis Point
Spread
Above
        Index (4)</t>
  </si>
  <si>
    <t>Par /
    Shares</t>
  </si>
  <si>
    <t>Investments in Non-Controlled, Non-Affiliated Portfolio Companies146.4% (1), (2)</t>
  </si>
  <si>
    <t>First Lien Secured Debt52.4%</t>
  </si>
  <si>
    <t>11.92%</t>
  </si>
  <si>
    <t>AKA Diversified Holdings, Inc. (9)</t>
  </si>
  <si>
    <t>Hotels, Motels, Inns and Gaming</t>
  </si>
  <si>
    <t>10/20/2020</t>
  </si>
  <si>
    <t>IDQ Holdings, Inc. (5)</t>
  </si>
  <si>
    <t>03/30/2017</t>
  </si>
  <si>
    <t>InfuSystem Holdings, Inc.</t>
  </si>
  <si>
    <t>11/30/2016</t>
  </si>
  <si>
    <t>Healthcare, Education and Childcare</t>
  </si>
  <si>
    <t>13.16%</t>
  </si>
  <si>
    <t>P+992</t>
  </si>
  <si>
    <t>Jackson Hewitt Tax Service Inc.</t>
  </si>
  <si>
    <t>10/16/2017</t>
  </si>
  <si>
    <t>Personal, Food and Miscellaneous Services</t>
  </si>
  <si>
    <t>L+850</t>
  </si>
  <si>
    <t>Patriot National, Inc. (f/k/a Old Guard Risk Services, Inc.)</t>
  </si>
  <si>
    <t>11/27/2018</t>
  </si>
  <si>
    <t>Mining, Steel, Iron and
Non-Precious Metals</t>
  </si>
  <si>
    <t>RAM Energy LLC, Tranche B</t>
  </si>
  <si>
    <t>07/20/2015</t>
  </si>
  <si>
    <t>Robertshaw US Holding Corp. (f/k/a Fox US Bidco Corp.)</t>
  </si>
  <si>
    <t>Robertshaw US Holding Corp. (f/k/a Fox US Bidco Corp.)
(9)</t>
  </si>
  <si>
    <t>TRAK Acquisition Corp. (9)</t>
  </si>
  <si>
    <t>Trust Inns Limited (10), (12)</t>
  </si>
  <si>
    <t>11.06%</t>
  </si>
  <si>
    <t>Worley Claims Services, LLC</t>
  </si>
  <si>
    <t>07/06/2017</t>
  </si>
  <si>
    <t>Second Lien Secured Debt58.5%</t>
  </si>
  <si>
    <t>Diversified Natural Resources,
Precious Metals and Minerals</t>
  </si>
  <si>
    <t>8.75%</t>
  </si>
  <si>
    <t>Carolina Beverage Group, LLC</t>
  </si>
  <si>
    <t>08/01/2018</t>
  </si>
  <si>
    <t>Beverage, Food and Tobacco</t>
  </si>
  <si>
    <t>10.63%</t>
  </si>
  <si>
    <t>CT Technologies Intermediate Holdings,
Inc.</t>
  </si>
  <si>
    <t>10/05/2020</t>
  </si>
  <si>
    <t>Envision Acquisition Company, LLC</t>
  </si>
  <si>
    <t>11/04/2021</t>
  </si>
  <si>
    <t>13.00
 (PIK 1.00</t>
  </si>
  <si>
    <t>KIK Custom Products Inc.</t>
  </si>
  <si>
    <t>9.50%</t>
  </si>
  <si>
    <t>12/20/2016</t>
  </si>
  <si>
    <t>10.50%</t>
  </si>
  <si>
    <t>Subordinated Debt/Corporate Notes24.8%</t>
  </si>
  <si>
    <t>Acentia, LLC</t>
  </si>
  <si>
    <t>14.00%</t>
  </si>
  <si>
    <t>Affinion Group Holdings, Inc. (5)</t>
  </si>
  <si>
    <t>Consumer Products</t>
  </si>
  <si>
    <t>14.50
 (PIK 14.50</t>
  </si>
  <si>
    <t>Affinion Investments LLC (5)</t>
  </si>
  <si>
    <t>13.50%</t>
  </si>
  <si>
    <t>Convergint Technologies LLC</t>
  </si>
  <si>
    <t>03/26/2018</t>
  </si>
  <si>
    <t>12.00
 (PIK 1.00</t>
  </si>
  <si>
    <t>12.50
 (PIK 1.25</t>
  </si>
  <si>
    <t>Energy &amp; Exploration Partners, Inc.</t>
  </si>
  <si>
    <t>JF Acquisition, LLC</t>
  </si>
  <si>
    <t>06/30/2017</t>
  </si>
  <si>
    <t>14.00
 (PIK 2.00</t>
  </si>
  <si>
    <t>Printing and Publishing</t>
  </si>
  <si>
    <t>12.00
 (PIK 12.00</t>
  </si>
  <si>
    <t>Power Products, LLC</t>
  </si>
  <si>
    <t>12/11/2020</t>
  </si>
  <si>
    <t>Randall-Reilly Publishing Company, LLC</t>
  </si>
  <si>
    <t>Preferred Equity/Partnership Interests1.6% (6)</t>
  </si>
  <si>
    <t>Healthcare, Education and Childcare</t>
  </si>
  <si>
    <t>AHC Mezzanine, LLC</t>
  </si>
  <si>
    <t>Alegeus Technologies Holdings Corp. (Alegeus Technologies, LLC)</t>
  </si>
  <si>
    <t>CI (IHS) Investment Holdings, LLC</t>
  </si>
  <si>
    <t>CI (IHS) Investment Holdings, LLC (9)</t>
  </si>
  <si>
    <t>Convergint Technologies Holdings, LLC (Convergint Technologies LLC)</t>
  </si>
  <si>
    <t>J.A. Cosmetics US, Inc. (J.A. Cosmetics Holdings, Inc.)</t>
  </si>
  <si>
    <t>Red Point, LLC</t>
  </si>
  <si>
    <t>Ride Holdings, Inc.</t>
  </si>
  <si>
    <t>TZ Holdings, L.P., Series A</t>
  </si>
  <si>
    <t>TZ Holdings, L.P., Series B</t>
  </si>
  <si>
    <t>6.50%</t>
  </si>
  <si>
    <t>Common Equity/Partnership Interests/Warrants9.1%
(6)</t>
  </si>
  <si>
    <t>Acentia, LLC, Class A Units (11)</t>
  </si>
  <si>
    <t>Affinion Group Holdings, Inc., Series A
(Warrants)</t>
  </si>
  <si>
    <t>Affinion Group Holdings, Inc., Series B
(Warrants)</t>
  </si>
  <si>
    <t>Healthcare, Education and Childcare</t>
  </si>
  <si>
    <t>Alegeus Technologies Holding Corp. (Alegeus Technologies, LLC)</t>
  </si>
  <si>
    <t>Broadcasting and Entertainment</t>
  </si>
  <si>
    <t>Cardinal Logistics Holdings LLC (11)
(f/k/a Transportation 100 Holdco,
L.L.C.)
(Intermediate Transportation 100, L.L.C.)</t>
  </si>
  <si>
    <t>CI (FBM) Holdings, LLC (9), (11)
(Foundation Building Materials, LLC)</t>
  </si>
  <si>
    <t>CI (Galls) Prime Investment Holdings, LLC (11)</t>
  </si>
  <si>
    <t>Healthcare, Education and Childcare</t>
  </si>
  <si>
    <t>Convergint Technologies Holdings, LLC
(Convergint Technologies LLC)</t>
  </si>
  <si>
    <t>CT Technologies Holdings, LLC
(CT Technologies Intermediate Holdings, Inc.)</t>
  </si>
  <si>
    <t>J.A. Cosmetics US, Inc.
(J.A. Cosmetics Holdings, Inc.)</t>
  </si>
  <si>
    <t>Magnum Hunter Resources Corporation (Warrants)</t>
  </si>
  <si>
    <t>MidOcean JF Holdings Corp. (JF Acquisitions, LLC)</t>
  </si>
  <si>
    <t>Personal, Food and Miscellaneous Services</t>
  </si>
  <si>
    <t>New Gulf Resources, LLC (11) (Warrants)</t>
  </si>
  <si>
    <t>Patriot National, Inc.
(f/k/a Old Guard Risk Services, Inc.) (Warrants)</t>
  </si>
  <si>
    <t>Paradigm Acquisition Corp.</t>
  </si>
  <si>
    <t>Power Products Holdings, LLC, Class A Units (11)
(Power Products,
LLC)</t>
  </si>
  <si>
    <t>Power Products Holdings, LLC, Class B Units (11)
(Power Products, LLC)</t>
  </si>
  <si>
    <t>RAM Energy LLC (11)</t>
  </si>
  <si>
    <t>SPG Boyd Holdings Corp.</t>
  </si>
  <si>
    <t>Chemicals, Plastics and Rubber</t>
  </si>
  <si>
    <t>TRAK Acquisition Corp. (Warrants)</t>
  </si>
  <si>
    <t>12/29/2019</t>
  </si>
  <si>
    <t>TZ Holdings, L.P.</t>
  </si>
  <si>
    <t>Z Wireless Holdings, Inc. (Warrants)</t>
  </si>
  <si>
    <t>10/21/2021</t>
  </si>
  <si>
    <t>Basis Point
Spread
Above
    Index 
(4)</t>
  </si>
  <si>
    <t>Investments in Non-Controlled, Affiliated Portfolio Companies8.2%
(1), (2)</t>
  </si>
  <si>
    <t>Second Lien Secured Debt1.1%</t>
  </si>
  <si>
    <t>Preferred Equity 0.2% (6)</t>
  </si>
  <si>
    <t>Aerospace and
Defense</t>
  </si>
  <si>
    <t>Common Equity/Partnership Interests/Warrants2.1%
(6)</t>
  </si>
  <si>
    <t>EnviroSolutions Holdings, Inc.
(EnviroSolutions Real Property Holdings, Inc.)</t>
  </si>
  <si>
    <t>Leisure, Amusement,
Motion Pictures and Entertainment</t>
  </si>
  <si>
    <t>New Service Champ Holdings, Inc. (Service Champ, Inc.)</t>
  </si>
  <si>
    <t>Investments in Controlled, Affiliated Portfolio Companies4.6% (1),
(2)</t>
  </si>
  <si>
    <t>First Lien Secured Debt3.8%</t>
  </si>
  <si>
    <t>SuttonPark Holdings, Inc.</t>
  </si>
  <si>
    <t>Subordinated Debt/Corporate Notes0.3%</t>
  </si>
  <si>
    <t>6/30/2020</t>
  </si>
  <si>
    <t>Preferred Equity0.3% (6)</t>
  </si>
  <si>
    <t>Common Equity0.2% (6)</t>
  </si>
  <si>
    <t>Superior Digital Displays Holdings, Inc.
(Superior Digital Displays, LLC)</t>
  </si>
  <si>
    <t>Total Investments159.2%</t>
  </si>
  <si>
    <t>Cash and Cash Equivalents8.0%</t>
  </si>
  <si>
    <t>Total Investments and Cash Equivalents167.2%</t>
  </si>
  <si>
    <t>Liabilities in Excess of Other Assets(67.2%)</t>
  </si>
  <si>
    <t>4. INVESTMENTS</t>
  </si>
  <si>
    <t>September 30, 2015</t>
  </si>
  <si>
    <t>September 30, 2014</t>
  </si>
  <si>
    <t>Investment Classification</t>
  </si>
  <si>
    <t>Fair Value</t>
  </si>
  <si>
    <t>First lien</t>
  </si>
  <si>
    <t>Second lien</t>
  </si>
  <si>
    <t>Subordinated debt / corporate notes</t>
  </si>
  <si>
    <t>Equity and partnership interests</t>
  </si>
  <si>
    <t>Total investments</t>
  </si>
  <si>
    <t>Cash and cash equivalents</t>
  </si>
  <si>
    <t>Total investments, cash and cash equivalents</t>
  </si>
  <si>
    <t>As of September 30,</t>
  </si>
  <si>
    <t>Industry Classification</t>
  </si>
  <si>
    <t>14%</t>
  </si>
  <si>
    <t>3%</t>
  </si>
  <si>
    <t>Energy/Utilities</t>
  </si>
  <si>
    <t>Diversified Natural Resources, Precious Metals and Minerals</t>
  </si>
  <si>
    <t>Other</t>
  </si>
  <si>
    <t>100%</t>
  </si>
  <si>
    <t>Asset Category</t>
  </si>
  <si>
    <t>Fair Value as of
September 30, 2015</t>
  </si>
  <si>
    <t>Valuation Technique</t>
  </si>
  <si>
    <t>Unobservable Input</t>
  </si>
  <si>
    <t>Range of Input
(Weighted Average)</t>
  </si>
  <si>
    <t>Debt investments</t>
  </si>
  <si>
    <t>Market Comparable</t>
  </si>
  <si>
    <t>Broker/Dealer bid quotes</t>
  </si>
  <si>
    <t>N/A</t>
  </si>
  <si>
    <t>Market Comparable</t>
  </si>
  <si>
    <t>Market Yield</t>
  </si>
  <si>
    <t>9.6%  34.7% (14.1%)</t>
  </si>
  <si>
    <t>Equity investments</t>
  </si>
  <si>
    <t>Enterprise Market Value</t>
  </si>
  <si>
    <t>EBITDA multiple</t>
  </si>
  <si>
    <t>3.4x  22.5x (9.2x)</t>
  </si>
  <si>
    <t>Total Level 3 investments</t>
  </si>
  <si>
    <t>Long-Term Credit Facility</t>
  </si>
  <si>
    <t>3.4%</t>
  </si>
  <si>
    <t>Fair Value as of
September 30, 2014</t>
  </si>
  <si>
    <t>9.7%  21.3% (13.2%)</t>
  </si>
  <si>
    <t>3.3x  14.0x (8.8x)</t>
  </si>
  <si>
    <t>4.1%</t>
  </si>
  <si>
    <t>Fair Value at September 30, 2015</t>
  </si>
  <si>
    <t>Description</t>
  </si>
  <si>
    <t>Fair Value</t>
  </si>
  <si>
    <t>Level 1</t>
  </si>
  <si>
    <t>Level 2</t>
  </si>
  <si>
    <t>Level 3</t>
  </si>
  <si>
    <t>Total debt</t>
  </si>
  <si>
    <t>Fair Value at September 30, 2014</t>
  </si>
  <si>
    <t>Year Ended September 30, 2015</t>
  </si>
  <si>
    <t>Debt
investments</t>
  </si>
  <si>
    <t>Equity
investments</t>
  </si>
  <si>
    <t>Totals</t>
  </si>
  <si>
    <t>Beginning Balance</t>
  </si>
  <si>
    <t>Net realized (losses) gains</t>
  </si>
  <si>
    <t>Net unrealized depreciation</t>
  </si>
  <si>
    <t>Purchases, PIK, net discount accretion and non-cash exchanges</t>
  </si>
  <si>
    <t>Sales, repayments and non-cash exchanges</t>
  </si>
  <si>
    <t>Transfers in and/or out of Level 3</t>
  </si>
  <si>
    <t>Ending Balance</t>
  </si>
  <si>
    <t>Net change in unrealized depreciation reported within the net change in unrealized appreciation on investments in our Consolidated
Statement of Operations attributable to our Level 3 assets still held at the reporting date.</t>
  </si>
  <si>
    <t>Year Ended September 30, 2014</t>
  </si>
  <si>
    <t>Net realized gains</t>
  </si>
  <si>
    <t>Net unrealized (depreciation) appreciation</t>
  </si>
  <si>
    <t>Net change in unrealized appreciation (depreciation) reported within the net change in unrealized appreciation on investments in our
Consolidated Statement of Operations attributable to our Level 3 assets still held at the reporting date.</t>
  </si>
  <si>
    <t>Carrying/Fair Value</t>
  </si>
  <si>
    <t>Year Ended September 30,</t>
  </si>
  <si>
    <t>Long-Term Credit Facility and 2019 Notes</t>
  </si>
  <si>
    <t>Beginning Balance (cost  $305,226,300 and $117,500,000, respectively)</t>
  </si>
  <si>
    <t>Total unrealized depreciation included in earnings</t>
  </si>
  <si>
    <t>Issuance of 2019 Notes</t>
  </si>
  <si>
    <t>Borrowings (1)</t>
  </si>
  <si>
    <t>Repayments (1)</t>
  </si>
  <si>
    <t>Ending Balance (cost  $106,864,300 and $305,226,300, respectively)</t>
  </si>
  <si>
    <t>Temporary draws outstanding, at cost</t>
  </si>
  <si>
    <t>Ending Balance (cost  $136,864,300 and $305,226,300, respectively)</t>
  </si>
  <si>
    <t>Foreign Currency</t>
  </si>
  <si>
    <t>Local Currency</t>
  </si>
  <si>
    <t>Original
  Borrowing Cost</t>
  </si>
  <si>
    <t>Current Value</t>
  </si>
  <si>
    <t>Reset Date</t>
  </si>
  <si>
    <t>Net Change
in       Fair Value</t>
  </si>
  <si>
    <t>British Pound</t>
  </si>
  <si>
    <t>£</t>
  </si>
  <si>
    <t>6. TRANSACTIONS WITH AFFILIATED COMPANIES</t>
  </si>
  <si>
    <t>Name of Investment</t>
  </si>
  <si>
    <t>Fair Value at
September 30, 2014 (1)</t>
  </si>
  <si>
    <t>Purchases of /
Advances to
Affiliates (1), (2)</t>
  </si>
  <si>
    <t>Sale of /
Distributions
from Affiliates (1)</t>
  </si>
  <si>
    <t>Income
Accrued</t>
  </si>
  <si>
    <t>Fair Value at
September 30, 2015 (1)</t>
  </si>
  <si>
    <t>Net Realized  
Gains
(Losses)</t>
  </si>
  <si>
    <t>Controlled Affiliates</t>
  </si>
  <si>
    <t>MidOcean JF Holdings
Corp.
(JF Acquisition, LLC) (3)</t>
  </si>
  <si>
    <t>RAM Energy LLC (4)</t>
  </si>
  <si>
    <t>Non-Controlled Affiliates</t>
  </si>
  <si>
    <t>TRAK Acquisition Corp. (5)</t>
  </si>
  <si>
    <t>Total Controlled and Non-Controlled Affiliates</t>
  </si>
  <si>
    <t>7. CHANGE IN NET ASSETS FROM OPERATIONS PER COMMON SHARE</t>
  </si>
  <si>
    <t>Numerator for net (decrease) increase in net assets resulting from operations</t>
  </si>
  <si>
    <t>Denominator for basic and diluted and weighted average shares</t>
  </si>
  <si>
    <t>Basic and diluted net increase in net assets per share resulting from operations</t>
  </si>
  <si>
    <t>8. TAXES AND DISTRIBUTIONS</t>
  </si>
  <si>
    <t>Increase (decrease) in paid-in capital</t>
  </si>
  <si>
    <t>Increase (decrease) in accumulated net realized gain</t>
  </si>
  <si>
    <t>Decrease in undistributed net investment income</t>
  </si>
  <si>
    <t>The following reconciles net (decrease) increase in net assets resulting from operations to taxable income:</t>
  </si>
  <si>
    <t>Net realized gain on investments not taxable</t>
  </si>
  <si>
    <t>Other temporary book-to-tax differences</t>
  </si>
  <si>
    <t>Other non-deductible expenses</t>
  </si>
  <si>
    <t>Taxable income before deductions for distributions</t>
  </si>
  <si>
    <t>The components of undistributed taxable income on a tax basis and reconciliation to accumulated deficit on a book basis are as follows:</t>
  </si>
  <si>
    <t>Undistributed ordinary income  tax basis</t>
  </si>
  <si>
    <t>Undistributed long-term capital gain (capital loss carryforward)</t>
  </si>
  <si>
    <t>Distributions payable and other book to tax differences</t>
  </si>
  <si>
    <t>Net unrealized appreciation (depreciation) of investments and debt</t>
  </si>
  <si>
    <t>Total accumulated deficit  book basis</t>
  </si>
  <si>
    <t>10. FINANCIAL HIGHLIGHTS</t>
  </si>
  <si>
    <t>Per Share Data:</t>
  </si>
  <si>
    <t>Net asset value, beginning of year</t>
  </si>
  <si>
    <t>Distributions of net investment income to stockholders (1), (2)</t>
  </si>
  <si>
    <t>Repurchase of common stock (1)</t>
  </si>
  <si>
    <t>Accretive (dilutive) effect of common stock issuance (1)</t>
  </si>
  <si>
    <t>Net asset value, end of year</t>
  </si>
  <si>
    <t>Per share market value, end of year</t>
  </si>
  <si>
    <t>Total return (3)</t>
  </si>
  <si>
    <t>Shares outstanding at end of year</t>
  </si>
  <si>
    <t>Ratio / Supplemental Data:</t>
  </si>
  <si>
    <t>Ratio of operating expenses to average net assets (4)</t>
  </si>
  <si>
    <t>6.81%</t>
  </si>
  <si>
    <t>6.43%</t>
  </si>
  <si>
    <t>6.31%</t>
  </si>
  <si>
    <t>7.11%</t>
  </si>
  <si>
    <t>7.28%</t>
  </si>
  <si>
    <t>Ratio of Credit Facility related expenses to average net assets (5)</t>
  </si>
  <si>
    <t>3.39%</t>
  </si>
  <si>
    <t>3.83%</t>
  </si>
  <si>
    <t>2.60%</t>
  </si>
  <si>
    <t>3.08%</t>
  </si>
  <si>
    <t>1.15%</t>
  </si>
  <si>
    <t>Ratio of total expenses to average net assets (5)</t>
  </si>
  <si>
    <t>10.20%</t>
  </si>
  <si>
    <t>10.26%</t>
  </si>
  <si>
    <t>8.91%</t>
  </si>
  <si>
    <t>10.19%</t>
  </si>
  <si>
    <t>8.43%</t>
  </si>
  <si>
    <t>Ratio of net investment income to average net assets</t>
  </si>
  <si>
    <t>10.57%</t>
  </si>
  <si>
    <t>9.55%</t>
  </si>
  <si>
    <t>9.60%</t>
  </si>
  <si>
    <t>10.32%</t>
  </si>
  <si>
    <t>11.35%</t>
  </si>
  <si>
    <t>Net assets at end of year</t>
  </si>
  <si>
    <t>Weighted average debt outstanding (5)</t>
  </si>
  <si>
    <t>Weighted average debt per share (5)</t>
  </si>
  <si>
    <t>Asset coverage per unit (6)</t>
  </si>
  <si>
    <t>Average market value per unit (7)</t>
  </si>
  <si>
    <t>Portfolio turnover ratio</t>
  </si>
  <si>
    <t>30.17%</t>
  </si>
  <si>
    <t>50.66%</t>
  </si>
  <si>
    <t>40.91%</t>
  </si>
  <si>
    <t>22.81%</t>
  </si>
  <si>
    <t>40.89%</t>
  </si>
  <si>
    <t>11. DEBT</t>
  </si>
  <si>
    <t>Fixed All-In Coupon Rate 
(1)</t>
  </si>
  <si>
    <t>Principal Balance</t>
  </si>
  <si>
    <t>(1) Excluding 3.43% of upfront fees.</t>
  </si>
  <si>
    <t>SUPPLEMENTARY DATA</t>
  </si>
  <si>
    <t>Q4</t>
  </si>
  <si>
    <t>Q3</t>
  </si>
  <si>
    <t>Q2</t>
  </si>
  <si>
    <t>Q1</t>
  </si>
  <si>
    <t>Net realized and unrealized loss</t>
  </si>
  <si>
    <t>Net increase (decrease) in net assets resulting from operations</t>
  </si>
  <si>
    <t>Net increase (decrease) in net assets resulting from operations per common share *</t>
  </si>
  <si>
    <t>Net asset value per share at the end of the quarter</t>
  </si>
  <si>
    <t>Market value per share at the end of the quarter</t>
  </si>
  <si>
    <t>Net (decrease) increase in net assets resulting from operations per common share *</t>
  </si>
  <si>
    <t>Net realized and unrealized gain (loss)</t>
  </si>
  <si>
    <t>Net increase in net assets resulting from operations</t>
  </si>
  <si>
    <t>Net increase in net assets resulting from operations per common share *</t>
  </si>
  <si>
    <t>Articles of Incorporation (Incorporated by reference to the Registrants Pre-Effective Amendment No.1 to the Registration Statement on Form N-2/A (File No. 333-140092), filed on March 5, 2007).</t>
  </si>
  <si>
    <t>Amended and Restated Bylaws of the Registrant (Incorporated by reference to the Registrants Annual Report on Form 10-K (File No. 814-00736), filed on November 13, 2013).</t>
  </si>
  <si>
    <t>Form of Share Certificate (Incorporated by reference to Exhibit 99(d)(1) to the Registrants Registration Statement on Form N-2 (File No. 333-150033), filed on April 2, 2008).</t>
  </si>
  <si>
    <t>Base Indenture, dated as of January 22, 2013, relating to the 6.25% Senior Notes due 2025, between the Registrant and American Stock Transfer &amp; Trust Company, LLC, as trustee (Incorporated by reference to Exhibit 99(d)(8) to the
Registrants Post-Effective Amendment No.4 to the Registration Statement on Form N-2/A (File No.333-172524), filed on January 22, 2013.</t>
  </si>
  <si>
    <t>First Supplemental Indenture, dated as of January 22, 2013, relating to the 6.25% Senior Notes due 2025, between the Registrant and American Stock Transfer &amp; Trust Company, LLC, as trustee (Incorporated by reference to Exhibit
99(d)(9) to the Registrants Post-Effective Amendment No.4 to the Registration Statement on Form N-2/A (File No.333-172524), filed on January 22, 2013.</t>
  </si>
  <si>
    <t>Form of 6.25% Senior Notes due 2025 (included as part of Exhibit 4.3).</t>
  </si>
  <si>
    <t>Second Supplemental Indenture, dated as of September 23, 2014, relating to the 4.50% Notes due 2019, between the Registrant and American Stock Transfer &amp; Trust Company, LLC, as trustee (Incorporated by reference to Exhibit 99
(d)(11) to the Registrants Post-Effective Amendment No. 2 to Form N-2 (File No. 333-192782), filed on September 23, 2014.</t>
  </si>
  <si>
    <t>Form of 4.50% Notes due 2019 (included as part of Exhibit 4.5).</t>
  </si>
  <si>
    <t>Form of Investment Management Agreement between the Registrant and PennantPark Investment Advisers, LLC (Incorporated by reference to Exhibit 99(g) to the Registrants Registration Statement on Form N-2 (File
No. 333-150033), filed on April 2, 2008).</t>
  </si>
  <si>
    <t>Form of Administration Agreement between the Registrant and PennantPark Investment Administration LLC (Incorporated by reference to Exhibit 99(k)(1) to the Registrants Registration Statement on Form N-2 (File
No. 333-150033), filed on April 2, 2008).</t>
  </si>
  <si>
    <t>Dividend Reinvestment Plan (Incorporated by reference to Exhibit 99(e) to the Registrants Registration Statement on Form N-2 (File No. 333-150033), filed on April 2, 2008).</t>
  </si>
  <si>
    <t>Second Amended and Restated Senior Secured Revolving Credit Agreement, dated as of June 25, 2014, among PennantPark Investment Corporation, the lenders party thereto and SunTrust Bank, as administrative agent for the lenders
(Incorporated by reference to Exhibit 99.2 to the Registrants Current Report on Form 8-K (File No. 814-00736), filed on June 30, 2014).</t>
  </si>
  <si>
    <t>Computation of Per Share Earnings (included in the notes to the audited financial statements contained in this Report).</t>
  </si>
  <si>
    <t>14.1 *</t>
  </si>
  <si>
    <t>Joint Code of Ethics of the Registrant.</t>
  </si>
  <si>
    <t>21.1 *</t>
  </si>
  <si>
    <t>Subsidiaries of the Registrant.</t>
  </si>
  <si>
    <t>31.1 *</t>
  </si>
  <si>
    <t>Certification of Chief Executive Officer pursuant to Rule 13a-14 of the Securities Exchange Act of 1934, as amended.</t>
  </si>
  <si>
    <t>31.2 *</t>
  </si>
  <si>
    <t>Certification of Chief Financial Officer pursuant to Rule 13a-14 of the Securities Exchange Act of 1934, as amended.</t>
  </si>
  <si>
    <t>32.1 *</t>
  </si>
  <si>
    <t>Certification of Chief Executive Officer pursuant to section 906 of the Sarbanes-Oxley Act of 2002.</t>
  </si>
  <si>
    <t>32.2 *</t>
  </si>
  <si>
    <t>Certification of Chief Financial Officer pursuant to section 906 of the Sarbanes-Oxley Act of 2002.</t>
  </si>
  <si>
    <t>Privacy Policy of the Registrant (Incorporated by reference to Exhibit 99.1 to the Registrants Annual Report on Form 10-K (File No. 814-00736), filed on November 16, 2011).</t>
  </si>
  <si>
    <t>EXHIBIT 21.1</t>
  </si>
  <si>
    <t>Name of entity and place of jurisdiction</t>
  </si>
  <si>
    <t>Voting Securities
Owned Percentage</t>
  </si>
  <si>
    <t>PennantPark SBIC GP, LLC (Delaware)</t>
  </si>
  <si>
    <t>PennantPark SBIC GP II, LLC (Delaware)</t>
  </si>
  <si>
    <t>PennantPark SBIC LP (Delaware)</t>
  </si>
  <si>
    <t>% (1)</t>
  </si>
  <si>
    <t>PennantPark SBIC II LP (Delaware)</t>
  </si>
  <si>
    <t>% (2)</t>
  </si>
  <si>
    <t>PNNT Acentia, LLC (Delaware)</t>
  </si>
  <si>
    <t>PNNT Alabama Holdings Inc. (Delaware)</t>
  </si>
  <si>
    <t>% (3)</t>
  </si>
  <si>
    <t>PNNT CI (FBM) Investment Holdings LLC (Delaware)</t>
  </si>
  <si>
    <t>PNNT CI (GALLS) Prime Investment Holdings, LLC (Delaware)</t>
  </si>
  <si>
    <t>PNNT ecoserve, LLC (Delaware)</t>
  </si>
  <si>
    <t>PNNT New Gulf Resources, LLC (Delaware)</t>
  </si>
  <si>
    <t>PNNT Power Products Holdings, LLC (Delaware)</t>
  </si>
  <si>
    <t>RAM Energy Holdings LLC (Delaware)</t>
  </si>
  <si>
    <t>% (4)</t>
  </si>
  <si>
    <t>PNNT Transportation 100 Holdco, LLC (Delaware)</t>
  </si>
  <si>
    <t>Superior Digital Displays, LLC (Delaware)</t>
  </si>
  <si>
    <t>CHIEF EXECUTIVE OFFICER CERTIFICATION</t>
  </si>
  <si>
    <t>/s/ Arthur H. Penn</t>
  </si>
  <si>
    <t>Name:</t>
  </si>
  <si>
    <t>Arthur H. Penn</t>
  </si>
  <si>
    <t>Title:</t>
  </si>
  <si>
    <t>Chief Executive Officer</t>
  </si>
  <si>
    <t>CHIEF FINANCIAL OFFICER CERTIFICATION</t>
  </si>
  <si>
    <t>/s/ Aviv Efrat</t>
  </si>
  <si>
    <t>Aviv Efrat</t>
  </si>
  <si>
    <t>Chief Financial Officer</t>
  </si>
  <si>
    <t>CERTIFICATION OF CHIEF EXECUTIVE OFFICER</t>
  </si>
  <si>
    <t>Date:</t>
  </si>
  <si>
    <t>November 10, 2015</t>
  </si>
  <si>
    <t>CERTIFICATION OF CHIEF FINANCIAL OFFICER</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</si>
</sst>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_);[RED]\(#,##0\)"/>
    <numFmt numFmtId="168" formatCode="#,##0"/>
    <numFmt numFmtId="169" formatCode="_(\$* #,##0_);_(\$* \(#,##0\);_(\$* \-_);_(@_)"/>
    <numFmt numFmtId="170" formatCode="\(#,##0.00_);[RED]\(#,##0.00\)"/>
    <numFmt numFmtId="171" formatCode="&quot;($&quot;#,##0_);[RED]&quot;($&quot;#,##0\)"/>
    <numFmt numFmtId="172"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xf numFmtId="164" fontId="0" fillId="0" borderId="0" xfId="0" applyFont="1" applyAlignment="1">
      <alignment wrapText="1"/>
    </xf>
    <xf numFmtId="169" fontId="0" fillId="0" borderId="0" xfId="0" applyNumberFormat="1" applyAlignment="1">
      <alignment/>
    </xf>
    <xf numFmtId="165" fontId="0" fillId="0" borderId="0" xfId="0" applyNumberFormat="1" applyAlignment="1">
      <alignment/>
    </xf>
    <xf numFmtId="168" fontId="2" fillId="0" borderId="0" xfId="0" applyNumberFormat="1" applyFont="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9"/>
  <sheetViews>
    <sheetView tabSelected="1"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0</v>
      </c>
      <c r="B2" s="1"/>
      <c r="C2" s="1"/>
      <c r="D2" s="1"/>
      <c r="E2" s="1"/>
      <c r="F2" s="1"/>
    </row>
    <row r="5" spans="1:3" ht="15">
      <c r="A5" t="s">
        <v>1</v>
      </c>
      <c r="C5" t="e">
        <f>#N/A</f>
        <v>#N/A</v>
      </c>
    </row>
    <row r="6" spans="2:3" ht="15">
      <c r="B6" s="2"/>
      <c r="C6" s="2"/>
    </row>
    <row r="7" spans="1:3" ht="15">
      <c r="A7" t="s">
        <v>1</v>
      </c>
      <c r="C7" t="e">
        <f>#N/A</f>
        <v>#N/A</v>
      </c>
    </row>
    <row r="8" spans="2:3" ht="15">
      <c r="B8" s="2"/>
      <c r="C8" s="2"/>
    </row>
    <row r="9" spans="1:3" ht="15">
      <c r="A9" t="s">
        <v>2</v>
      </c>
      <c r="C9">
        <f>2.1875%-1.75%</f>
        <v>0</v>
      </c>
    </row>
    <row r="10" spans="2:3" ht="15">
      <c r="B10" s="2"/>
      <c r="C10" s="2"/>
    </row>
    <row r="11" ht="15">
      <c r="C11">
        <f>0.4375%</f>
        <v>0</v>
      </c>
    </row>
    <row r="12" spans="2:3" ht="15">
      <c r="B12" s="2"/>
      <c r="C12" s="2"/>
    </row>
    <row r="13" ht="15">
      <c r="C13" t="e">
        <f>#N/A</f>
        <v>#VALUE!</v>
      </c>
    </row>
    <row r="14" spans="2:3" ht="15">
      <c r="B14" s="2"/>
      <c r="C14" s="2"/>
    </row>
    <row r="15" ht="15">
      <c r="C15" t="e">
        <f>#N/A</f>
        <v>#VALUE!</v>
      </c>
    </row>
    <row r="16" spans="2:3" ht="15">
      <c r="B16" s="2"/>
      <c r="C16" s="2"/>
    </row>
    <row r="17" ht="15">
      <c r="C17">
        <f>0.4375%+0.0225%</f>
        <v>0</v>
      </c>
    </row>
    <row r="18" spans="2:3" ht="15">
      <c r="B18" s="2"/>
      <c r="C18" s="2"/>
    </row>
    <row r="19" ht="15">
      <c r="C19">
        <f>0.46%</f>
        <v>0</v>
      </c>
    </row>
  </sheetData>
  <sheetProtection selectLockedCells="1" selectUnlockedCells="1"/>
  <mergeCells count="8">
    <mergeCell ref="A2:F2"/>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E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15">
      <c r="C3" s="1" t="s">
        <v>140</v>
      </c>
      <c r="D3" s="1"/>
    </row>
    <row r="4" spans="1:5" ht="15">
      <c r="A4" t="s">
        <v>141</v>
      </c>
      <c r="C4" s="3"/>
      <c r="D4" s="14">
        <v>45</v>
      </c>
      <c r="E4" s="3"/>
    </row>
    <row r="5" spans="2:5" ht="15">
      <c r="B5" s="2"/>
      <c r="C5" s="2"/>
      <c r="D5" s="2"/>
      <c r="E5" s="2"/>
    </row>
    <row r="6" spans="1:5" ht="15">
      <c r="A6" t="s">
        <v>142</v>
      </c>
      <c r="C6" s="3"/>
      <c r="D6" s="14">
        <v>46</v>
      </c>
      <c r="E6" s="3"/>
    </row>
    <row r="7" spans="2:5" ht="15">
      <c r="B7" s="2"/>
      <c r="C7" s="2"/>
      <c r="D7" s="2"/>
      <c r="E7" s="2"/>
    </row>
    <row r="8" spans="1:5" ht="15">
      <c r="A8" s="11" t="s">
        <v>143</v>
      </c>
      <c r="C8" s="3"/>
      <c r="D8" s="14">
        <v>47</v>
      </c>
      <c r="E8" s="3"/>
    </row>
    <row r="9" spans="2:5" ht="15">
      <c r="B9" s="2"/>
      <c r="C9" s="2"/>
      <c r="D9" s="2"/>
      <c r="E9" s="2"/>
    </row>
    <row r="10" spans="1:5" ht="15">
      <c r="A10" t="s">
        <v>144</v>
      </c>
      <c r="C10" s="3"/>
      <c r="D10" s="14">
        <v>49</v>
      </c>
      <c r="E10" s="3"/>
    </row>
    <row r="11" spans="2:5" ht="15">
      <c r="B11" s="2"/>
      <c r="C11" s="2"/>
      <c r="D11" s="2"/>
      <c r="E11" s="2"/>
    </row>
    <row r="12" spans="1:5" ht="15">
      <c r="A12" t="s">
        <v>145</v>
      </c>
      <c r="C12" s="3"/>
      <c r="D12" s="14">
        <v>50</v>
      </c>
      <c r="E12" s="3"/>
    </row>
    <row r="13" spans="2:5" ht="15">
      <c r="B13" s="2"/>
      <c r="C13" s="2"/>
      <c r="D13" s="2"/>
      <c r="E13" s="2"/>
    </row>
    <row r="14" spans="1:5" ht="15">
      <c r="A14" s="11" t="s">
        <v>146</v>
      </c>
      <c r="C14" s="3"/>
      <c r="D14" s="14">
        <v>51</v>
      </c>
      <c r="E14" s="3"/>
    </row>
    <row r="15" spans="2:5" ht="15">
      <c r="B15" s="2"/>
      <c r="C15" s="2"/>
      <c r="D15" s="2"/>
      <c r="E15" s="2"/>
    </row>
    <row r="16" spans="1:5" ht="15">
      <c r="A16" t="s">
        <v>147</v>
      </c>
      <c r="C16" s="3"/>
      <c r="D16" s="14">
        <v>52</v>
      </c>
      <c r="E16" s="3"/>
    </row>
    <row r="17" spans="2:5" ht="15">
      <c r="B17" s="2"/>
      <c r="C17" s="2"/>
      <c r="D17" s="2"/>
      <c r="E17" s="2"/>
    </row>
    <row r="18" spans="1:5" ht="15">
      <c r="A18" t="s">
        <v>148</v>
      </c>
      <c r="C18" s="3"/>
      <c r="D18" s="14">
        <v>53</v>
      </c>
      <c r="E18" s="3"/>
    </row>
    <row r="19" spans="2:5" ht="15">
      <c r="B19" s="2"/>
      <c r="C19" s="2"/>
      <c r="D19" s="2"/>
      <c r="E19" s="2"/>
    </row>
    <row r="20" spans="1:5" ht="15">
      <c r="A20" t="s">
        <v>149</v>
      </c>
      <c r="C20" s="3"/>
      <c r="D20" s="14">
        <v>61</v>
      </c>
      <c r="E20" s="3"/>
    </row>
  </sheetData>
  <sheetProtection selectLockedCells="1" selectUnlockedCells="1"/>
  <mergeCells count="9">
    <mergeCell ref="C3:D3"/>
    <mergeCell ref="B5:E5"/>
    <mergeCell ref="B7:E7"/>
    <mergeCell ref="B9:E9"/>
    <mergeCell ref="B11:E11"/>
    <mergeCell ref="B13:E13"/>
    <mergeCell ref="B15:E15"/>
    <mergeCell ref="B17:E17"/>
    <mergeCell ref="B19:E1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150</v>
      </c>
      <c r="B2" s="1"/>
      <c r="C2" s="1"/>
      <c r="D2" s="1"/>
      <c r="E2" s="1"/>
      <c r="F2" s="1"/>
    </row>
    <row r="5" spans="3:8" ht="15">
      <c r="C5" s="1" t="s">
        <v>151</v>
      </c>
      <c r="D5" s="1"/>
      <c r="G5" s="1" t="s">
        <v>152</v>
      </c>
      <c r="H5" s="1"/>
    </row>
    <row r="6" ht="15">
      <c r="A6" s="3" t="s">
        <v>153</v>
      </c>
    </row>
    <row r="7" ht="15">
      <c r="A7" t="s">
        <v>154</v>
      </c>
    </row>
    <row r="8" spans="1:8" ht="15">
      <c r="A8" t="s">
        <v>155</v>
      </c>
      <c r="C8" s="9">
        <v>1096719079</v>
      </c>
      <c r="D8" s="9"/>
      <c r="G8" s="9">
        <v>1212515400</v>
      </c>
      <c r="H8" s="9"/>
    </row>
    <row r="9" spans="1:8" ht="15">
      <c r="A9" t="s">
        <v>156</v>
      </c>
      <c r="D9" s="8">
        <v>95503104</v>
      </c>
      <c r="H9" s="8">
        <v>67847521</v>
      </c>
    </row>
    <row r="10" spans="1:8" ht="15">
      <c r="A10" t="s">
        <v>157</v>
      </c>
      <c r="D10" s="8">
        <v>106825650</v>
      </c>
      <c r="H10" s="8">
        <v>37691845</v>
      </c>
    </row>
    <row r="12" spans="1:8" ht="15">
      <c r="A12" s="3" t="s">
        <v>158</v>
      </c>
      <c r="D12" s="8">
        <v>1299047833</v>
      </c>
      <c r="H12" s="8">
        <v>1318054766</v>
      </c>
    </row>
    <row r="13" spans="1:8" ht="15">
      <c r="A13" t="s">
        <v>159</v>
      </c>
      <c r="D13" s="8">
        <v>49619256</v>
      </c>
      <c r="H13" s="8">
        <v>66518682</v>
      </c>
    </row>
    <row r="14" spans="1:8" ht="15">
      <c r="A14" t="s">
        <v>160</v>
      </c>
      <c r="D14" s="8">
        <v>7590197</v>
      </c>
      <c r="H14" s="8">
        <v>13703525</v>
      </c>
    </row>
    <row r="15" spans="1:8" ht="15">
      <c r="A15" t="s">
        <v>161</v>
      </c>
      <c r="D15" s="8">
        <v>12520987</v>
      </c>
      <c r="H15" s="8">
        <v>13550224</v>
      </c>
    </row>
    <row r="17" spans="1:8" ht="15">
      <c r="A17" s="3" t="s">
        <v>85</v>
      </c>
      <c r="D17" s="8">
        <v>1368778273</v>
      </c>
      <c r="H17" s="8">
        <v>1411827197</v>
      </c>
    </row>
    <row r="19" ht="15">
      <c r="A19" s="3" t="s">
        <v>162</v>
      </c>
    </row>
    <row r="20" spans="1:8" ht="15">
      <c r="A20" t="s">
        <v>163</v>
      </c>
      <c r="D20" s="8">
        <v>20430492</v>
      </c>
      <c r="H20" s="8">
        <v>21026015</v>
      </c>
    </row>
    <row r="21" spans="1:8" ht="15">
      <c r="A21" t="s">
        <v>164</v>
      </c>
      <c r="D21" s="8">
        <v>3591177</v>
      </c>
      <c r="H21" s="8">
        <v>4432500</v>
      </c>
    </row>
    <row r="22" spans="1:8" ht="15">
      <c r="A22" t="s">
        <v>165</v>
      </c>
      <c r="D22" t="s">
        <v>7</v>
      </c>
      <c r="H22" s="8">
        <v>15607059</v>
      </c>
    </row>
    <row r="23" spans="1:8" ht="15">
      <c r="A23" t="s">
        <v>166</v>
      </c>
      <c r="D23" s="8">
        <v>132356860</v>
      </c>
      <c r="H23" s="8">
        <v>53497620</v>
      </c>
    </row>
    <row r="24" spans="1:8" ht="15">
      <c r="A24" t="s">
        <v>167</v>
      </c>
      <c r="D24" s="8">
        <v>253102500</v>
      </c>
      <c r="H24" s="8">
        <v>251350250</v>
      </c>
    </row>
    <row r="25" spans="1:8" ht="15">
      <c r="A25" t="s">
        <v>168</v>
      </c>
      <c r="D25" s="8">
        <v>150000000</v>
      </c>
      <c r="H25" s="8">
        <v>150000000</v>
      </c>
    </row>
    <row r="26" spans="1:8" ht="15">
      <c r="A26" t="s">
        <v>169</v>
      </c>
      <c r="D26" s="8">
        <v>71136000</v>
      </c>
      <c r="H26" s="8">
        <v>71820000</v>
      </c>
    </row>
    <row r="27" spans="1:8" ht="15">
      <c r="A27" t="s">
        <v>170</v>
      </c>
      <c r="D27" s="8">
        <v>6602029</v>
      </c>
      <c r="H27" s="8">
        <v>6385103</v>
      </c>
    </row>
    <row r="28" spans="1:8" ht="15">
      <c r="A28" t="s">
        <v>171</v>
      </c>
      <c r="D28" s="8">
        <v>5007792</v>
      </c>
      <c r="H28" s="8">
        <v>4622754</v>
      </c>
    </row>
    <row r="29" spans="1:8" ht="15">
      <c r="A29" t="s">
        <v>172</v>
      </c>
      <c r="D29" s="8">
        <v>7638514</v>
      </c>
      <c r="H29" s="8">
        <v>1962264</v>
      </c>
    </row>
    <row r="30" spans="1:8" ht="15">
      <c r="A30" t="s">
        <v>173</v>
      </c>
      <c r="D30" s="8">
        <v>2322367</v>
      </c>
      <c r="H30" s="8">
        <v>3113683</v>
      </c>
    </row>
    <row r="32" spans="1:8" ht="15">
      <c r="A32" s="3" t="s">
        <v>174</v>
      </c>
      <c r="D32" s="8">
        <v>652187731</v>
      </c>
      <c r="H32" s="8">
        <v>583817248</v>
      </c>
    </row>
    <row r="34" ht="15">
      <c r="A34" t="s">
        <v>175</v>
      </c>
    </row>
    <row r="35" ht="15">
      <c r="A35" s="3" t="s">
        <v>176</v>
      </c>
    </row>
    <row r="36" spans="1:8" ht="39.75" customHeight="1">
      <c r="A36" s="11" t="s">
        <v>177</v>
      </c>
      <c r="D36" s="8">
        <v>72966</v>
      </c>
      <c r="H36" s="8">
        <v>75093</v>
      </c>
    </row>
    <row r="37" spans="1:8" ht="15">
      <c r="A37" t="s">
        <v>178</v>
      </c>
      <c r="D37" s="8">
        <v>834711229</v>
      </c>
      <c r="H37" s="8">
        <v>852465375</v>
      </c>
    </row>
    <row r="38" spans="1:8" ht="15">
      <c r="A38" t="s">
        <v>179</v>
      </c>
      <c r="D38" s="7">
        <v>-13424886</v>
      </c>
      <c r="H38" s="7">
        <v>-11802580</v>
      </c>
    </row>
    <row r="39" spans="1:8" ht="15">
      <c r="A39" t="s">
        <v>180</v>
      </c>
      <c r="D39" s="8">
        <v>18919305</v>
      </c>
      <c r="H39" s="7">
        <v>-11655302</v>
      </c>
    </row>
    <row r="40" spans="1:8" ht="15">
      <c r="A40" t="s">
        <v>181</v>
      </c>
      <c r="D40" s="7">
        <v>-125207012</v>
      </c>
      <c r="H40" s="7">
        <v>-881067</v>
      </c>
    </row>
    <row r="41" spans="1:8" ht="15">
      <c r="A41" t="s">
        <v>182</v>
      </c>
      <c r="D41" s="8">
        <v>1518940</v>
      </c>
      <c r="H41" s="7">
        <v>-191570</v>
      </c>
    </row>
    <row r="43" spans="1:8" ht="15">
      <c r="A43" s="3" t="s">
        <v>183</v>
      </c>
      <c r="C43" s="9">
        <v>716590542</v>
      </c>
      <c r="D43" s="9"/>
      <c r="G43" s="9">
        <v>828009949</v>
      </c>
      <c r="H43" s="9"/>
    </row>
    <row r="45" spans="1:8" ht="15">
      <c r="A45" s="3" t="s">
        <v>184</v>
      </c>
      <c r="C45" s="9">
        <v>1368778273</v>
      </c>
      <c r="D45" s="9"/>
      <c r="G45" s="9">
        <v>1411827197</v>
      </c>
      <c r="H45" s="9"/>
    </row>
    <row r="47" spans="1:8" ht="15">
      <c r="A47" s="3" t="s">
        <v>185</v>
      </c>
      <c r="C47" s="5">
        <v>9.82</v>
      </c>
      <c r="D47" s="5"/>
      <c r="G47" s="5">
        <v>11.03</v>
      </c>
      <c r="H47" s="5"/>
    </row>
  </sheetData>
  <sheetProtection selectLockedCells="1" selectUnlockedCells="1"/>
  <mergeCells count="11">
    <mergeCell ref="A2:F2"/>
    <mergeCell ref="C5:D5"/>
    <mergeCell ref="G5:H5"/>
    <mergeCell ref="C8:D8"/>
    <mergeCell ref="G8:H8"/>
    <mergeCell ref="C43:D43"/>
    <mergeCell ref="G43:H43"/>
    <mergeCell ref="C45:D45"/>
    <mergeCell ref="G45:H45"/>
    <mergeCell ref="C47:D47"/>
    <mergeCell ref="G47:H4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186</v>
      </c>
      <c r="B2" s="1"/>
      <c r="C2" s="1"/>
      <c r="D2" s="1"/>
      <c r="E2" s="1"/>
      <c r="F2" s="1"/>
    </row>
    <row r="5" spans="3:12" ht="15">
      <c r="C5" s="1" t="s">
        <v>187</v>
      </c>
      <c r="D5" s="1"/>
      <c r="E5" s="1"/>
      <c r="F5" s="1"/>
      <c r="G5" s="1"/>
      <c r="H5" s="1"/>
      <c r="I5" s="1"/>
      <c r="J5" s="1"/>
      <c r="K5" s="1"/>
      <c r="L5" s="1"/>
    </row>
    <row r="6" spans="3:12" ht="15">
      <c r="C6" s="1" t="s">
        <v>66</v>
      </c>
      <c r="D6" s="1"/>
      <c r="G6" s="1" t="s">
        <v>67</v>
      </c>
      <c r="H6" s="1"/>
      <c r="K6" s="1" t="s">
        <v>68</v>
      </c>
      <c r="L6" s="1"/>
    </row>
    <row r="7" ht="15">
      <c r="A7" s="3" t="s">
        <v>188</v>
      </c>
    </row>
    <row r="8" ht="15">
      <c r="A8" t="s">
        <v>189</v>
      </c>
    </row>
    <row r="9" spans="1:12" ht="15">
      <c r="A9" t="s">
        <v>190</v>
      </c>
      <c r="C9" s="9">
        <v>130647588</v>
      </c>
      <c r="D9" s="9"/>
      <c r="G9" s="9">
        <v>124850558</v>
      </c>
      <c r="H9" s="9"/>
      <c r="K9" s="9">
        <v>107058958</v>
      </c>
      <c r="L9" s="9"/>
    </row>
    <row r="10" spans="1:12" ht="15">
      <c r="A10" t="s">
        <v>191</v>
      </c>
      <c r="D10" s="8">
        <v>9644816</v>
      </c>
      <c r="H10" s="8">
        <v>9692254</v>
      </c>
      <c r="L10" s="8">
        <v>10883261</v>
      </c>
    </row>
    <row r="11" ht="15">
      <c r="A11" t="s">
        <v>192</v>
      </c>
    </row>
    <row r="12" spans="1:12" ht="15">
      <c r="A12" t="s">
        <v>190</v>
      </c>
      <c r="D12" s="8">
        <v>11694525</v>
      </c>
      <c r="H12" s="8">
        <v>5656300</v>
      </c>
      <c r="L12" s="8">
        <v>5841127</v>
      </c>
    </row>
    <row r="13" spans="1:12" ht="15">
      <c r="A13" t="s">
        <v>191</v>
      </c>
      <c r="D13" s="8">
        <v>175937</v>
      </c>
      <c r="H13" t="s">
        <v>7</v>
      </c>
      <c r="L13" s="8">
        <v>597400</v>
      </c>
    </row>
    <row r="14" ht="15">
      <c r="A14" t="s">
        <v>193</v>
      </c>
    </row>
    <row r="15" spans="1:12" ht="15">
      <c r="A15" t="s">
        <v>190</v>
      </c>
      <c r="D15" s="8">
        <v>5366425</v>
      </c>
      <c r="H15" s="8">
        <v>7278060</v>
      </c>
      <c r="L15" s="8">
        <v>4806329</v>
      </c>
    </row>
    <row r="16" spans="1:12" ht="15">
      <c r="A16" t="s">
        <v>191</v>
      </c>
      <c r="D16" s="8">
        <v>4100000</v>
      </c>
      <c r="H16" s="8">
        <v>459166</v>
      </c>
      <c r="L16" t="s">
        <v>7</v>
      </c>
    </row>
    <row r="18" spans="1:12" ht="15">
      <c r="A18" s="3" t="s">
        <v>73</v>
      </c>
      <c r="D18" s="8">
        <v>161629291</v>
      </c>
      <c r="H18" s="8">
        <v>147936338</v>
      </c>
      <c r="L18" s="8">
        <v>129187075</v>
      </c>
    </row>
    <row r="20" ht="15">
      <c r="A20" s="3" t="s">
        <v>194</v>
      </c>
    </row>
    <row r="21" spans="1:12" ht="15">
      <c r="A21" t="s">
        <v>195</v>
      </c>
      <c r="D21" s="8">
        <v>26695653</v>
      </c>
      <c r="H21" s="8">
        <v>24291420</v>
      </c>
      <c r="L21" s="8">
        <v>21288728</v>
      </c>
    </row>
    <row r="22" spans="1:12" ht="15">
      <c r="A22" t="s">
        <v>196</v>
      </c>
      <c r="D22" s="8">
        <v>20564559</v>
      </c>
      <c r="H22" s="8">
        <v>17832129</v>
      </c>
      <c r="L22" s="8">
        <v>16793089</v>
      </c>
    </row>
    <row r="23" spans="1:12" ht="15">
      <c r="A23" t="s">
        <v>197</v>
      </c>
      <c r="D23" s="8">
        <v>26355081</v>
      </c>
      <c r="H23" s="8">
        <v>20260652</v>
      </c>
      <c r="L23" s="8">
        <v>15384208</v>
      </c>
    </row>
    <row r="24" spans="1:12" ht="15">
      <c r="A24" t="s">
        <v>198</v>
      </c>
      <c r="D24" s="8">
        <v>2686765</v>
      </c>
      <c r="H24" s="8">
        <v>2953423</v>
      </c>
      <c r="L24" s="8">
        <v>3161158</v>
      </c>
    </row>
    <row r="25" spans="1:12" ht="15">
      <c r="A25" t="s">
        <v>199</v>
      </c>
      <c r="D25" s="8">
        <v>3069144</v>
      </c>
      <c r="H25" s="8">
        <v>2860094</v>
      </c>
      <c r="L25" s="8">
        <v>2857739</v>
      </c>
    </row>
    <row r="27" spans="1:12" ht="15">
      <c r="A27" s="3" t="s">
        <v>200</v>
      </c>
      <c r="D27" s="8">
        <v>79371202</v>
      </c>
      <c r="H27" s="8">
        <v>68197718</v>
      </c>
      <c r="L27" s="8">
        <v>59484922</v>
      </c>
    </row>
    <row r="28" spans="1:12" ht="15">
      <c r="A28" t="s">
        <v>201</v>
      </c>
      <c r="D28" t="s">
        <v>7</v>
      </c>
      <c r="H28" s="8">
        <v>72603</v>
      </c>
      <c r="L28" s="7">
        <v>-53468</v>
      </c>
    </row>
    <row r="29" spans="1:12" ht="15">
      <c r="A29" t="s">
        <v>202</v>
      </c>
      <c r="D29" t="s">
        <v>7</v>
      </c>
      <c r="H29" s="8">
        <v>8337500</v>
      </c>
      <c r="L29" s="8">
        <v>2757500</v>
      </c>
    </row>
    <row r="31" spans="1:12" ht="15">
      <c r="A31" s="3" t="s">
        <v>74</v>
      </c>
      <c r="D31" s="8">
        <v>79371202</v>
      </c>
      <c r="H31" s="8">
        <v>76607821</v>
      </c>
      <c r="L31" s="8">
        <v>62188954</v>
      </c>
    </row>
    <row r="33" spans="1:12" ht="15">
      <c r="A33" s="3" t="s">
        <v>75</v>
      </c>
      <c r="D33" s="8">
        <v>82258089</v>
      </c>
      <c r="H33" s="8">
        <v>71328517</v>
      </c>
      <c r="L33" s="8">
        <v>66998121</v>
      </c>
    </row>
    <row r="35" ht="15">
      <c r="A35" s="3" t="s">
        <v>203</v>
      </c>
    </row>
    <row r="36" spans="1:12" ht="15">
      <c r="A36" t="s">
        <v>204</v>
      </c>
      <c r="D36" s="8">
        <v>30111694</v>
      </c>
      <c r="H36" s="8">
        <v>30235265</v>
      </c>
      <c r="L36" s="8">
        <v>17687211</v>
      </c>
    </row>
    <row r="37" ht="15">
      <c r="A37" t="s">
        <v>205</v>
      </c>
    </row>
    <row r="38" spans="1:12" ht="15">
      <c r="A38" t="s">
        <v>206</v>
      </c>
      <c r="D38" s="7">
        <v>-113376060</v>
      </c>
      <c r="H38" s="8">
        <v>468076</v>
      </c>
      <c r="L38" s="8">
        <v>17932839</v>
      </c>
    </row>
    <row r="39" spans="1:12" ht="15">
      <c r="A39" t="s">
        <v>207</v>
      </c>
      <c r="D39" s="7">
        <v>-10949885</v>
      </c>
      <c r="H39" s="8">
        <v>11993189</v>
      </c>
      <c r="L39" s="7">
        <v>-13143019</v>
      </c>
    </row>
    <row r="40" spans="1:12" ht="15">
      <c r="A40" t="s">
        <v>208</v>
      </c>
      <c r="D40" s="8">
        <v>1710510</v>
      </c>
      <c r="H40" s="7">
        <v>-3041570</v>
      </c>
      <c r="L40" s="8">
        <v>2302500</v>
      </c>
    </row>
    <row r="42" spans="1:12" ht="15">
      <c r="A42" s="3" t="s">
        <v>209</v>
      </c>
      <c r="D42" s="7">
        <v>-122615435</v>
      </c>
      <c r="H42" s="8">
        <v>9419695</v>
      </c>
      <c r="L42" s="8">
        <v>7092320</v>
      </c>
    </row>
    <row r="44" spans="1:12" ht="15">
      <c r="A44" s="3" t="s">
        <v>210</v>
      </c>
      <c r="D44" s="7">
        <v>-92503741</v>
      </c>
      <c r="H44" s="8">
        <v>39654960</v>
      </c>
      <c r="L44" s="8">
        <v>24779531</v>
      </c>
    </row>
    <row r="46" spans="1:12" ht="15">
      <c r="A46" s="3" t="s">
        <v>77</v>
      </c>
      <c r="C46" s="15">
        <v>-10245652</v>
      </c>
      <c r="D46" s="15"/>
      <c r="G46" s="9">
        <v>110983477</v>
      </c>
      <c r="H46" s="9"/>
      <c r="K46" s="9">
        <v>91777652</v>
      </c>
      <c r="L46" s="9"/>
    </row>
    <row r="48" spans="1:12" ht="15">
      <c r="A48" t="s">
        <v>211</v>
      </c>
      <c r="C48" s="16">
        <v>-0.14</v>
      </c>
      <c r="D48" s="16"/>
      <c r="G48" s="5">
        <v>1.66</v>
      </c>
      <c r="H48" s="5"/>
      <c r="K48" s="5">
        <v>1.39</v>
      </c>
      <c r="L48" s="5"/>
    </row>
    <row r="50" spans="1:12" ht="15">
      <c r="A50" t="s">
        <v>212</v>
      </c>
      <c r="C50" s="5">
        <v>1.1</v>
      </c>
      <c r="D50" s="5"/>
      <c r="G50" s="5">
        <v>1.06</v>
      </c>
      <c r="H50" s="5"/>
      <c r="K50" s="5">
        <v>1.01</v>
      </c>
      <c r="L50" s="5"/>
    </row>
  </sheetData>
  <sheetProtection selectLockedCells="1" selectUnlockedCells="1"/>
  <mergeCells count="17">
    <mergeCell ref="A2:F2"/>
    <mergeCell ref="C5:L5"/>
    <mergeCell ref="C6:D6"/>
    <mergeCell ref="G6:H6"/>
    <mergeCell ref="K6:L6"/>
    <mergeCell ref="C9:D9"/>
    <mergeCell ref="G9:H9"/>
    <mergeCell ref="K9:L9"/>
    <mergeCell ref="C46:D46"/>
    <mergeCell ref="G46:H46"/>
    <mergeCell ref="K46:L46"/>
    <mergeCell ref="C48:D48"/>
    <mergeCell ref="G48:H48"/>
    <mergeCell ref="K48:L48"/>
    <mergeCell ref="C50:D50"/>
    <mergeCell ref="G50:H50"/>
    <mergeCell ref="K50:L5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213</v>
      </c>
      <c r="B2" s="1"/>
      <c r="C2" s="1"/>
      <c r="D2" s="1"/>
      <c r="E2" s="1"/>
      <c r="F2" s="1"/>
    </row>
    <row r="5" spans="3:12" ht="15">
      <c r="C5" s="1" t="s">
        <v>187</v>
      </c>
      <c r="D5" s="1"/>
      <c r="E5" s="1"/>
      <c r="F5" s="1"/>
      <c r="G5" s="1"/>
      <c r="H5" s="1"/>
      <c r="I5" s="1"/>
      <c r="J5" s="1"/>
      <c r="K5" s="1"/>
      <c r="L5" s="1"/>
    </row>
    <row r="6" spans="3:12" ht="15">
      <c r="C6" s="1" t="s">
        <v>66</v>
      </c>
      <c r="D6" s="1"/>
      <c r="G6" s="1" t="s">
        <v>67</v>
      </c>
      <c r="H6" s="1"/>
      <c r="K6" s="1" t="s">
        <v>68</v>
      </c>
      <c r="L6" s="1"/>
    </row>
    <row r="7" spans="1:9" ht="15">
      <c r="A7" s="1" t="s">
        <v>214</v>
      </c>
      <c r="B7" s="1"/>
      <c r="C7" s="1"/>
      <c r="D7" s="1"/>
      <c r="E7" s="1"/>
      <c r="F7" s="1"/>
      <c r="G7" s="1"/>
      <c r="H7" s="1"/>
      <c r="I7" s="3"/>
    </row>
    <row r="8" spans="1:12" ht="15">
      <c r="A8" t="s">
        <v>75</v>
      </c>
      <c r="C8" s="9">
        <v>82258089</v>
      </c>
      <c r="D8" s="9"/>
      <c r="G8" s="9">
        <v>71328517</v>
      </c>
      <c r="H8" s="9"/>
      <c r="K8" s="9">
        <v>66998121</v>
      </c>
      <c r="L8" s="9"/>
    </row>
    <row r="9" spans="1:12" ht="15">
      <c r="A9" t="s">
        <v>204</v>
      </c>
      <c r="D9" s="8">
        <v>30111694</v>
      </c>
      <c r="H9" s="8">
        <v>30235265</v>
      </c>
      <c r="L9" s="8">
        <v>17687211</v>
      </c>
    </row>
    <row r="10" spans="1:12" ht="15">
      <c r="A10" t="s">
        <v>215</v>
      </c>
      <c r="D10" s="7">
        <v>-124325945</v>
      </c>
      <c r="H10" s="8">
        <v>12461265</v>
      </c>
      <c r="L10" s="8">
        <v>4789820</v>
      </c>
    </row>
    <row r="11" spans="1:12" ht="15">
      <c r="A11" t="s">
        <v>216</v>
      </c>
      <c r="D11" s="8">
        <v>1710510</v>
      </c>
      <c r="H11" s="7">
        <v>-3041570</v>
      </c>
      <c r="L11" s="8">
        <v>2302500</v>
      </c>
    </row>
    <row r="13" spans="1:12" ht="15">
      <c r="A13" s="3" t="s">
        <v>77</v>
      </c>
      <c r="D13" s="7">
        <v>-10245652</v>
      </c>
      <c r="H13" s="8">
        <v>110983477</v>
      </c>
      <c r="L13" s="8">
        <v>91777652</v>
      </c>
    </row>
    <row r="15" spans="1:12" ht="15">
      <c r="A15" s="3" t="s">
        <v>217</v>
      </c>
      <c r="D15" s="7">
        <v>-83275238</v>
      </c>
      <c r="H15" s="7">
        <v>-76937761</v>
      </c>
      <c r="L15" s="7">
        <v>-74398129</v>
      </c>
    </row>
    <row r="17" ht="15">
      <c r="A17" s="3" t="s">
        <v>218</v>
      </c>
    </row>
    <row r="18" spans="1:12" ht="15">
      <c r="A18" t="s">
        <v>219</v>
      </c>
      <c r="D18" t="s">
        <v>7</v>
      </c>
      <c r="H18" s="8">
        <v>98855000</v>
      </c>
      <c r="L18" s="8">
        <v>7574000</v>
      </c>
    </row>
    <row r="19" spans="1:12" ht="15">
      <c r="A19" t="s">
        <v>220</v>
      </c>
      <c r="D19" t="s">
        <v>7</v>
      </c>
      <c r="H19" s="7">
        <v>-3465650</v>
      </c>
      <c r="L19" s="7">
        <v>-265090</v>
      </c>
    </row>
    <row r="20" spans="1:12" ht="15">
      <c r="A20" t="s">
        <v>221</v>
      </c>
      <c r="D20" s="7">
        <v>-17898517</v>
      </c>
      <c r="H20" t="s">
        <v>7</v>
      </c>
      <c r="L20" t="s">
        <v>7</v>
      </c>
    </row>
    <row r="21" spans="1:12" ht="15">
      <c r="A21" t="s">
        <v>222</v>
      </c>
      <c r="D21" t="s">
        <v>7</v>
      </c>
      <c r="H21" s="8">
        <v>1068684</v>
      </c>
      <c r="L21" s="8">
        <v>3100719</v>
      </c>
    </row>
    <row r="23" spans="1:12" ht="15">
      <c r="A23" s="3" t="s">
        <v>223</v>
      </c>
      <c r="D23" s="7">
        <v>-17898517</v>
      </c>
      <c r="H23" s="8">
        <v>96458034</v>
      </c>
      <c r="L23" s="8">
        <v>10409629</v>
      </c>
    </row>
    <row r="25" spans="1:12" ht="15">
      <c r="A25" s="3" t="s">
        <v>224</v>
      </c>
      <c r="D25" s="7">
        <v>-111419407</v>
      </c>
      <c r="H25" s="8">
        <v>130503750</v>
      </c>
      <c r="L25" s="8">
        <v>27789152</v>
      </c>
    </row>
    <row r="26" ht="15">
      <c r="A26" s="3" t="s">
        <v>225</v>
      </c>
    </row>
    <row r="27" spans="1:12" ht="15">
      <c r="A27" t="s">
        <v>226</v>
      </c>
      <c r="D27" s="8">
        <v>828009949</v>
      </c>
      <c r="H27" s="8">
        <v>697506199</v>
      </c>
      <c r="L27" s="8">
        <v>669717047</v>
      </c>
    </row>
    <row r="29" spans="1:12" ht="15">
      <c r="A29" t="s">
        <v>227</v>
      </c>
      <c r="C29" s="9">
        <v>716590542</v>
      </c>
      <c r="D29" s="9"/>
      <c r="G29" s="9">
        <v>828009949</v>
      </c>
      <c r="H29" s="9"/>
      <c r="K29" s="9">
        <v>697506199</v>
      </c>
      <c r="L29" s="9"/>
    </row>
    <row r="31" spans="1:12" ht="15">
      <c r="A31" t="s">
        <v>228</v>
      </c>
      <c r="C31" s="15">
        <v>-13424886</v>
      </c>
      <c r="D31" s="15"/>
      <c r="G31" s="15">
        <v>-11802580</v>
      </c>
      <c r="H31" s="15"/>
      <c r="K31" s="15">
        <v>-4675217</v>
      </c>
      <c r="L31" s="15"/>
    </row>
    <row r="33" ht="15">
      <c r="A33" s="3" t="s">
        <v>229</v>
      </c>
    </row>
    <row r="34" spans="1:12" ht="15">
      <c r="A34" t="s">
        <v>230</v>
      </c>
      <c r="D34" s="7">
        <v>-2126868</v>
      </c>
      <c r="H34" s="8">
        <v>8500000</v>
      </c>
      <c r="L34" s="8">
        <v>700000</v>
      </c>
    </row>
    <row r="36" spans="1:12" ht="15">
      <c r="A36" t="s">
        <v>231</v>
      </c>
      <c r="D36" t="s">
        <v>7</v>
      </c>
      <c r="H36" s="8">
        <v>93584</v>
      </c>
      <c r="L36" s="8">
        <v>284824</v>
      </c>
    </row>
  </sheetData>
  <sheetProtection selectLockedCells="1" selectUnlockedCells="1"/>
  <mergeCells count="15">
    <mergeCell ref="A2:F2"/>
    <mergeCell ref="C5:L5"/>
    <mergeCell ref="C6:D6"/>
    <mergeCell ref="G6:H6"/>
    <mergeCell ref="K6:L6"/>
    <mergeCell ref="A7:H7"/>
    <mergeCell ref="C8:D8"/>
    <mergeCell ref="G8:H8"/>
    <mergeCell ref="K8:L8"/>
    <mergeCell ref="C29:D29"/>
    <mergeCell ref="G29:H29"/>
    <mergeCell ref="K29:L29"/>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5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232</v>
      </c>
      <c r="B2" s="1"/>
      <c r="C2" s="1"/>
      <c r="D2" s="1"/>
      <c r="E2" s="1"/>
      <c r="F2" s="1"/>
    </row>
    <row r="5" spans="3:12" ht="15">
      <c r="C5" s="1" t="s">
        <v>187</v>
      </c>
      <c r="D5" s="1"/>
      <c r="E5" s="1"/>
      <c r="F5" s="1"/>
      <c r="G5" s="1"/>
      <c r="H5" s="1"/>
      <c r="I5" s="1"/>
      <c r="J5" s="1"/>
      <c r="K5" s="1"/>
      <c r="L5" s="1"/>
    </row>
    <row r="6" spans="3:12" ht="15">
      <c r="C6" s="1" t="s">
        <v>66</v>
      </c>
      <c r="D6" s="1"/>
      <c r="G6" s="1" t="s">
        <v>67</v>
      </c>
      <c r="H6" s="1"/>
      <c r="K6" s="1" t="s">
        <v>68</v>
      </c>
      <c r="L6" s="1"/>
    </row>
    <row r="7" ht="15">
      <c r="A7" s="3" t="s">
        <v>233</v>
      </c>
    </row>
    <row r="8" spans="1:12" ht="15">
      <c r="A8" t="s">
        <v>77</v>
      </c>
      <c r="C8" s="15">
        <v>-10245652</v>
      </c>
      <c r="D8" s="15"/>
      <c r="G8" s="9">
        <v>110983477</v>
      </c>
      <c r="H8" s="9"/>
      <c r="K8" s="9">
        <v>91777652</v>
      </c>
      <c r="L8" s="9"/>
    </row>
    <row r="9" ht="15">
      <c r="A9" s="11" t="s">
        <v>234</v>
      </c>
    </row>
    <row r="10" spans="1:12" ht="15">
      <c r="A10" t="s">
        <v>235</v>
      </c>
      <c r="D10" s="8">
        <v>124325945</v>
      </c>
      <c r="H10" s="7">
        <v>-12461265</v>
      </c>
      <c r="L10" s="7">
        <v>-4789820</v>
      </c>
    </row>
    <row r="11" spans="1:12" ht="15">
      <c r="A11" t="s">
        <v>236</v>
      </c>
      <c r="D11" s="7">
        <v>-1710510</v>
      </c>
      <c r="H11" s="8">
        <v>3041570</v>
      </c>
      <c r="L11" s="7">
        <v>-2302500</v>
      </c>
    </row>
    <row r="12" spans="1:12" ht="15">
      <c r="A12" t="s">
        <v>204</v>
      </c>
      <c r="D12" s="7">
        <v>-30111694</v>
      </c>
      <c r="H12" s="7">
        <v>-30235265</v>
      </c>
      <c r="L12" s="7">
        <v>-17687211</v>
      </c>
    </row>
    <row r="13" spans="1:12" ht="15">
      <c r="A13" t="s">
        <v>237</v>
      </c>
      <c r="D13" s="7">
        <v>-6341502</v>
      </c>
      <c r="H13" s="7">
        <v>-8027104</v>
      </c>
      <c r="L13" s="7">
        <v>-5856654</v>
      </c>
    </row>
    <row r="14" spans="1:12" ht="15">
      <c r="A14" t="s">
        <v>238</v>
      </c>
      <c r="D14" s="7">
        <v>-461293170</v>
      </c>
      <c r="H14" s="7">
        <v>-795089483</v>
      </c>
      <c r="L14" s="7">
        <v>-504373719</v>
      </c>
    </row>
    <row r="15" spans="1:12" ht="15">
      <c r="A15" t="s">
        <v>239</v>
      </c>
      <c r="D15" s="7">
        <v>-13869582</v>
      </c>
      <c r="H15" s="7">
        <v>-10961812</v>
      </c>
      <c r="L15" s="7">
        <v>-11814084</v>
      </c>
    </row>
    <row r="16" spans="1:12" ht="15">
      <c r="A16" t="s">
        <v>240</v>
      </c>
      <c r="D16" s="8">
        <v>390474733</v>
      </c>
      <c r="H16" s="8">
        <v>625551026</v>
      </c>
      <c r="L16" s="8">
        <v>437147602</v>
      </c>
    </row>
    <row r="17" spans="1:12" ht="15">
      <c r="A17" t="s">
        <v>241</v>
      </c>
      <c r="D17" s="8">
        <v>6113328</v>
      </c>
      <c r="H17" s="7">
        <v>-2808632</v>
      </c>
      <c r="L17" s="8">
        <v>4033969</v>
      </c>
    </row>
    <row r="18" spans="1:12" ht="15">
      <c r="A18" t="s">
        <v>242</v>
      </c>
      <c r="D18" s="8">
        <v>1029237</v>
      </c>
      <c r="H18" s="7">
        <v>-6984407</v>
      </c>
      <c r="L18" s="8">
        <v>168130</v>
      </c>
    </row>
    <row r="19" spans="1:12" ht="15">
      <c r="A19" t="s">
        <v>243</v>
      </c>
      <c r="D19" s="7">
        <v>-841323</v>
      </c>
      <c r="H19" s="7">
        <v>-48112204</v>
      </c>
      <c r="L19" s="8">
        <v>52544704</v>
      </c>
    </row>
    <row r="20" spans="1:12" ht="15">
      <c r="A20" t="s">
        <v>244</v>
      </c>
      <c r="D20" s="8">
        <v>5676250</v>
      </c>
      <c r="H20" s="8">
        <v>151798</v>
      </c>
      <c r="L20" s="8">
        <v>955741</v>
      </c>
    </row>
    <row r="21" spans="1:12" ht="15">
      <c r="A21" t="s">
        <v>245</v>
      </c>
      <c r="D21" s="8">
        <v>216926</v>
      </c>
      <c r="H21" s="8">
        <v>965546</v>
      </c>
      <c r="L21" s="8">
        <v>627644</v>
      </c>
    </row>
    <row r="22" spans="1:12" ht="15">
      <c r="A22" t="s">
        <v>246</v>
      </c>
      <c r="D22" s="8">
        <v>385038</v>
      </c>
      <c r="H22" s="8">
        <v>347873</v>
      </c>
      <c r="L22" s="8">
        <v>67892</v>
      </c>
    </row>
    <row r="23" spans="1:12" ht="15">
      <c r="A23" t="s">
        <v>247</v>
      </c>
      <c r="D23" s="7">
        <v>-791316</v>
      </c>
      <c r="H23" s="8">
        <v>1103877</v>
      </c>
      <c r="L23" s="7">
        <v>-175220</v>
      </c>
    </row>
    <row r="25" spans="1:12" ht="15">
      <c r="A25" t="s">
        <v>248</v>
      </c>
      <c r="D25" s="8">
        <v>3016708</v>
      </c>
      <c r="H25" s="7">
        <v>-172535005</v>
      </c>
      <c r="L25" s="8">
        <v>40324126</v>
      </c>
    </row>
    <row r="27" ht="15">
      <c r="A27" s="3" t="s">
        <v>249</v>
      </c>
    </row>
    <row r="28" spans="1:12" ht="15">
      <c r="A28" t="s">
        <v>219</v>
      </c>
      <c r="D28" t="s">
        <v>7</v>
      </c>
      <c r="H28" s="8">
        <v>98855000</v>
      </c>
      <c r="L28" s="8">
        <v>7574000</v>
      </c>
    </row>
    <row r="29" spans="1:12" ht="15">
      <c r="A29" t="s">
        <v>220</v>
      </c>
      <c r="D29" t="s">
        <v>7</v>
      </c>
      <c r="H29" s="7">
        <v>-3465650</v>
      </c>
      <c r="L29" s="7">
        <v>-265090</v>
      </c>
    </row>
    <row r="30" spans="1:12" ht="15">
      <c r="A30" t="s">
        <v>250</v>
      </c>
      <c r="D30" s="7">
        <v>-17898517</v>
      </c>
      <c r="H30" t="s">
        <v>7</v>
      </c>
      <c r="L30" t="s">
        <v>7</v>
      </c>
    </row>
    <row r="31" spans="1:12" ht="15">
      <c r="A31" t="s">
        <v>251</v>
      </c>
      <c r="D31" t="s">
        <v>7</v>
      </c>
      <c r="H31" s="7">
        <v>-750000</v>
      </c>
      <c r="L31" t="s">
        <v>7</v>
      </c>
    </row>
    <row r="32" spans="1:12" ht="15">
      <c r="A32" t="s">
        <v>252</v>
      </c>
      <c r="D32" s="7">
        <v>-83870760</v>
      </c>
      <c r="H32" s="7">
        <v>-73462877</v>
      </c>
      <c r="L32" s="7">
        <v>-68501660</v>
      </c>
    </row>
    <row r="33" spans="1:12" ht="15">
      <c r="A33" t="s">
        <v>253</v>
      </c>
      <c r="D33" t="s">
        <v>7</v>
      </c>
      <c r="H33" s="8">
        <v>250000000</v>
      </c>
      <c r="L33" s="8">
        <v>71250000</v>
      </c>
    </row>
    <row r="34" spans="1:12" ht="15">
      <c r="A34" t="s">
        <v>254</v>
      </c>
      <c r="D34" s="8">
        <v>644000000</v>
      </c>
      <c r="H34" s="8">
        <v>1186753100</v>
      </c>
      <c r="L34" s="8">
        <v>1099800000</v>
      </c>
    </row>
    <row r="35" spans="1:12" ht="15">
      <c r="A35" t="s">
        <v>255</v>
      </c>
      <c r="D35" s="7">
        <v>-562362000</v>
      </c>
      <c r="H35" s="7">
        <v>-1277026800</v>
      </c>
      <c r="L35" s="7">
        <v>-1099300000</v>
      </c>
    </row>
    <row r="37" spans="1:12" ht="15">
      <c r="A37" t="s">
        <v>256</v>
      </c>
      <c r="D37" s="7">
        <v>-20131277</v>
      </c>
      <c r="H37" s="8">
        <v>180902773</v>
      </c>
      <c r="L37" s="8">
        <v>10557250</v>
      </c>
    </row>
    <row r="39" spans="1:12" ht="15">
      <c r="A39" s="3" t="s">
        <v>257</v>
      </c>
      <c r="D39" s="7">
        <v>-17114569</v>
      </c>
      <c r="H39" s="8">
        <v>8367768</v>
      </c>
      <c r="L39" s="8">
        <v>50881376</v>
      </c>
    </row>
    <row r="40" spans="1:12" ht="15">
      <c r="A40" t="s">
        <v>258</v>
      </c>
      <c r="D40" s="8">
        <v>215143</v>
      </c>
      <c r="H40" s="7">
        <v>-289915</v>
      </c>
      <c r="L40" t="s">
        <v>7</v>
      </c>
    </row>
    <row r="41" spans="1:12" ht="15">
      <c r="A41" s="3" t="s">
        <v>259</v>
      </c>
      <c r="D41" s="8">
        <v>66518682</v>
      </c>
      <c r="H41" s="8">
        <v>58440829</v>
      </c>
      <c r="L41" s="8">
        <v>7559453</v>
      </c>
    </row>
    <row r="43" spans="1:12" ht="15">
      <c r="A43" s="3" t="s">
        <v>260</v>
      </c>
      <c r="C43" s="9">
        <v>49619256</v>
      </c>
      <c r="D43" s="9"/>
      <c r="G43" s="9">
        <v>66518682</v>
      </c>
      <c r="H43" s="9"/>
      <c r="K43" s="9">
        <v>58440829</v>
      </c>
      <c r="L43" s="9"/>
    </row>
    <row r="45" ht="15">
      <c r="A45" s="3" t="s">
        <v>261</v>
      </c>
    </row>
    <row r="46" spans="1:12" ht="15">
      <c r="A46" t="s">
        <v>262</v>
      </c>
      <c r="C46" s="9">
        <v>20124075</v>
      </c>
      <c r="D46" s="9"/>
      <c r="G46" s="9">
        <v>19575955</v>
      </c>
      <c r="H46" s="9"/>
      <c r="K46" s="9">
        <v>12765891</v>
      </c>
      <c r="L46" s="9"/>
    </row>
    <row r="48" spans="1:12" ht="15">
      <c r="A48" t="s">
        <v>263</v>
      </c>
      <c r="C48" s="9">
        <v>61748</v>
      </c>
      <c r="D48" s="9"/>
      <c r="G48" s="9">
        <v>8278</v>
      </c>
      <c r="H48" s="9"/>
      <c r="K48" s="9">
        <v>94210</v>
      </c>
      <c r="L48" s="9"/>
    </row>
    <row r="50" spans="1:12" ht="15">
      <c r="A50" t="s">
        <v>264</v>
      </c>
      <c r="C50" s="2" t="s">
        <v>124</v>
      </c>
      <c r="D50" s="2"/>
      <c r="G50" s="9">
        <v>1068682</v>
      </c>
      <c r="H50" s="9"/>
      <c r="K50" s="9">
        <v>3100719</v>
      </c>
      <c r="L50" s="9"/>
    </row>
    <row r="52" spans="1:12" ht="15">
      <c r="A52" t="s">
        <v>265</v>
      </c>
      <c r="C52" s="9">
        <v>39765183</v>
      </c>
      <c r="D52" s="9"/>
      <c r="G52" s="9">
        <v>59126053</v>
      </c>
      <c r="H52" s="9"/>
      <c r="K52" s="9">
        <v>58478391</v>
      </c>
      <c r="L52" s="9"/>
    </row>
  </sheetData>
  <sheetProtection selectLockedCells="1" selectUnlockedCells="1"/>
  <mergeCells count="23">
    <mergeCell ref="A2:F2"/>
    <mergeCell ref="C5:L5"/>
    <mergeCell ref="C6:D6"/>
    <mergeCell ref="G6:H6"/>
    <mergeCell ref="K6:L6"/>
    <mergeCell ref="C8:D8"/>
    <mergeCell ref="G8:H8"/>
    <mergeCell ref="K8:L8"/>
    <mergeCell ref="C43:D43"/>
    <mergeCell ref="G43:H43"/>
    <mergeCell ref="K43:L43"/>
    <mergeCell ref="C46:D46"/>
    <mergeCell ref="G46:H46"/>
    <mergeCell ref="K46:L46"/>
    <mergeCell ref="C48:D48"/>
    <mergeCell ref="G48:H48"/>
    <mergeCell ref="K48:L48"/>
    <mergeCell ref="C50:D50"/>
    <mergeCell ref="G50:H50"/>
    <mergeCell ref="K50:L50"/>
    <mergeCell ref="C52:D52"/>
    <mergeCell ref="G52:H52"/>
    <mergeCell ref="K52:L5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Y61"/>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6.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266</v>
      </c>
      <c r="B2" s="1"/>
      <c r="C2" s="1"/>
      <c r="D2" s="1"/>
      <c r="E2" s="1"/>
      <c r="F2" s="1"/>
    </row>
    <row r="5" spans="1:24" ht="39.75" customHeight="1">
      <c r="A5" s="3" t="s">
        <v>267</v>
      </c>
      <c r="C5" s="17" t="s">
        <v>268</v>
      </c>
      <c r="E5" s="3" t="s">
        <v>269</v>
      </c>
      <c r="G5" s="4" t="s">
        <v>270</v>
      </c>
      <c r="H5" s="4"/>
      <c r="K5" s="4" t="s">
        <v>271</v>
      </c>
      <c r="L5" s="4"/>
      <c r="O5" s="4" t="s">
        <v>272</v>
      </c>
      <c r="P5" s="4"/>
      <c r="S5" s="1" t="s">
        <v>273</v>
      </c>
      <c r="T5" s="1"/>
      <c r="W5" s="1" t="s">
        <v>274</v>
      </c>
      <c r="X5" s="1"/>
    </row>
    <row r="6" spans="1:25" ht="15">
      <c r="A6" s="1" t="s">
        <v>275</v>
      </c>
      <c r="B6" s="1"/>
      <c r="C6" s="1"/>
      <c r="D6" s="1"/>
      <c r="E6" s="1"/>
      <c r="F6" s="1"/>
      <c r="G6" s="1"/>
      <c r="H6" s="1"/>
      <c r="I6" s="1"/>
      <c r="J6" s="1"/>
      <c r="K6" s="1"/>
      <c r="L6" s="1"/>
      <c r="M6" s="1"/>
      <c r="N6" s="1"/>
      <c r="O6" s="1"/>
      <c r="P6" s="1"/>
      <c r="Q6" s="1"/>
      <c r="R6" s="1"/>
      <c r="S6" s="1"/>
      <c r="T6" s="1"/>
      <c r="U6" s="1"/>
      <c r="V6" s="1"/>
      <c r="W6" s="1"/>
      <c r="X6" s="1"/>
      <c r="Y6" s="3"/>
    </row>
    <row r="7" spans="1:25" ht="15">
      <c r="A7" s="1" t="s">
        <v>276</v>
      </c>
      <c r="B7" s="1"/>
      <c r="C7" s="1"/>
      <c r="D7" s="1"/>
      <c r="E7" s="1"/>
      <c r="F7" s="1"/>
      <c r="G7" s="1"/>
      <c r="H7" s="1"/>
      <c r="I7" s="1"/>
      <c r="J7" s="1"/>
      <c r="K7" s="1"/>
      <c r="L7" s="1"/>
      <c r="M7" s="1"/>
      <c r="N7" s="1"/>
      <c r="O7" s="1"/>
      <c r="P7" s="1"/>
      <c r="Q7" s="1"/>
      <c r="R7" s="1"/>
      <c r="S7" s="1"/>
      <c r="T7" s="1"/>
      <c r="U7" s="1"/>
      <c r="V7" s="1"/>
      <c r="W7" s="1"/>
      <c r="X7" s="1"/>
      <c r="Y7" s="3"/>
    </row>
    <row r="8" spans="1:24" ht="15">
      <c r="A8" t="s">
        <v>277</v>
      </c>
      <c r="C8" t="s">
        <v>278</v>
      </c>
      <c r="E8" t="s">
        <v>279</v>
      </c>
      <c r="H8" t="s">
        <v>280</v>
      </c>
      <c r="L8" t="s">
        <v>281</v>
      </c>
      <c r="P8" s="8">
        <v>22689469</v>
      </c>
      <c r="S8" s="9">
        <v>22109951</v>
      </c>
      <c r="T8" s="9"/>
      <c r="W8" s="9">
        <v>23483601</v>
      </c>
      <c r="X8" s="9"/>
    </row>
    <row r="9" spans="1:24" ht="15">
      <c r="A9" t="s">
        <v>282</v>
      </c>
      <c r="C9" t="s">
        <v>283</v>
      </c>
      <c r="E9" t="s">
        <v>284</v>
      </c>
      <c r="H9" t="s">
        <v>285</v>
      </c>
      <c r="L9" t="s">
        <v>286</v>
      </c>
      <c r="M9" s="7">
        <v>-8</v>
      </c>
      <c r="P9" s="8">
        <v>44459443</v>
      </c>
      <c r="T9" s="8">
        <v>43751988</v>
      </c>
      <c r="X9" s="8">
        <v>45126826</v>
      </c>
    </row>
    <row r="10" spans="1:24" ht="15">
      <c r="A10" t="s">
        <v>287</v>
      </c>
      <c r="C10" t="s">
        <v>283</v>
      </c>
      <c r="E10" t="s">
        <v>284</v>
      </c>
      <c r="H10" t="s">
        <v>7</v>
      </c>
      <c r="L10" t="s">
        <v>7</v>
      </c>
      <c r="P10" s="8">
        <v>4371469</v>
      </c>
      <c r="T10" t="s">
        <v>7</v>
      </c>
      <c r="X10" s="8">
        <v>65620</v>
      </c>
    </row>
    <row r="11" spans="1:24" ht="15">
      <c r="A11" t="s">
        <v>288</v>
      </c>
      <c r="C11" t="s">
        <v>289</v>
      </c>
      <c r="E11" t="s">
        <v>290</v>
      </c>
      <c r="H11" t="s">
        <v>291</v>
      </c>
      <c r="L11" t="s">
        <v>292</v>
      </c>
      <c r="P11" s="8">
        <v>23573292</v>
      </c>
      <c r="T11" s="8">
        <v>23268725</v>
      </c>
      <c r="X11" s="8">
        <v>23180325</v>
      </c>
    </row>
    <row r="12" spans="1:24" ht="15">
      <c r="A12" t="s">
        <v>293</v>
      </c>
      <c r="C12" t="s">
        <v>294</v>
      </c>
      <c r="E12" t="s">
        <v>295</v>
      </c>
      <c r="H12" t="s">
        <v>296</v>
      </c>
      <c r="L12" t="s">
        <v>297</v>
      </c>
      <c r="P12" s="8">
        <v>4477500</v>
      </c>
      <c r="T12" s="8">
        <v>4418746</v>
      </c>
      <c r="X12" s="8">
        <v>4477500</v>
      </c>
    </row>
    <row r="13" spans="1:24" ht="15">
      <c r="A13" t="s">
        <v>298</v>
      </c>
      <c r="C13" t="s">
        <v>299</v>
      </c>
      <c r="E13" t="s">
        <v>300</v>
      </c>
      <c r="H13" t="s">
        <v>296</v>
      </c>
      <c r="L13" t="s">
        <v>297</v>
      </c>
      <c r="P13" s="8">
        <v>25500000</v>
      </c>
      <c r="T13" s="8">
        <v>25254194</v>
      </c>
      <c r="X13" s="8">
        <v>25500000</v>
      </c>
    </row>
    <row r="14" spans="1:24" ht="15">
      <c r="A14" t="s">
        <v>301</v>
      </c>
      <c r="C14" t="s">
        <v>302</v>
      </c>
      <c r="E14" t="s">
        <v>303</v>
      </c>
      <c r="H14" t="s">
        <v>304</v>
      </c>
      <c r="L14" t="s">
        <v>305</v>
      </c>
      <c r="P14" s="8">
        <v>21644154</v>
      </c>
      <c r="T14" s="8">
        <v>21333439</v>
      </c>
      <c r="X14" s="8">
        <v>20091220</v>
      </c>
    </row>
    <row r="15" spans="1:24" ht="15">
      <c r="A15" t="s">
        <v>306</v>
      </c>
      <c r="C15" t="s">
        <v>307</v>
      </c>
      <c r="E15" t="s">
        <v>308</v>
      </c>
      <c r="H15" t="s">
        <v>309</v>
      </c>
      <c r="L15" t="s">
        <v>7</v>
      </c>
      <c r="P15" s="8">
        <v>5626850</v>
      </c>
      <c r="T15" s="8">
        <v>5626850</v>
      </c>
      <c r="X15" s="8">
        <v>5007897</v>
      </c>
    </row>
    <row r="16" spans="1:24" ht="39.75" customHeight="1">
      <c r="A16" t="s">
        <v>310</v>
      </c>
      <c r="C16" t="s">
        <v>311</v>
      </c>
      <c r="E16" s="11" t="s">
        <v>312</v>
      </c>
      <c r="H16" t="s">
        <v>313</v>
      </c>
      <c r="L16" t="s">
        <v>7</v>
      </c>
      <c r="P16" s="8">
        <v>14250000</v>
      </c>
      <c r="T16" s="8">
        <v>14137010</v>
      </c>
      <c r="X16" s="8">
        <v>11970000</v>
      </c>
    </row>
    <row r="17" spans="1:24" ht="15">
      <c r="A17" t="s">
        <v>314</v>
      </c>
      <c r="C17" t="s">
        <v>315</v>
      </c>
      <c r="E17" t="s">
        <v>316</v>
      </c>
      <c r="H17" t="s">
        <v>296</v>
      </c>
      <c r="L17" t="s">
        <v>317</v>
      </c>
      <c r="P17" s="8">
        <v>13435343</v>
      </c>
      <c r="T17" s="8">
        <v>13339249</v>
      </c>
      <c r="X17" s="8">
        <v>13407176</v>
      </c>
    </row>
    <row r="18" spans="1:24" ht="15">
      <c r="A18" t="s">
        <v>318</v>
      </c>
      <c r="C18" t="s">
        <v>319</v>
      </c>
      <c r="E18" t="s">
        <v>320</v>
      </c>
      <c r="H18" t="s">
        <v>296</v>
      </c>
      <c r="L18" t="s">
        <v>317</v>
      </c>
      <c r="P18" s="8">
        <v>19704329</v>
      </c>
      <c r="T18" s="8">
        <v>19043541</v>
      </c>
      <c r="X18" s="8">
        <v>17733896</v>
      </c>
    </row>
    <row r="19" spans="1:24" ht="39.75" customHeight="1">
      <c r="A19" t="s">
        <v>321</v>
      </c>
      <c r="C19" t="s">
        <v>322</v>
      </c>
      <c r="E19" t="s">
        <v>323</v>
      </c>
      <c r="H19" s="11" t="s">
        <v>324</v>
      </c>
      <c r="I19" s="11" t="s">
        <v>325</v>
      </c>
      <c r="L19" t="s">
        <v>326</v>
      </c>
      <c r="M19" s="7">
        <v>-8</v>
      </c>
      <c r="P19" s="8">
        <v>19947600</v>
      </c>
      <c r="T19" s="8">
        <v>30053647</v>
      </c>
      <c r="X19" s="8">
        <v>29873876</v>
      </c>
    </row>
    <row r="20" spans="1:24" ht="15">
      <c r="A20" t="s">
        <v>327</v>
      </c>
      <c r="C20" t="s">
        <v>328</v>
      </c>
      <c r="E20" t="s">
        <v>329</v>
      </c>
      <c r="H20" t="s">
        <v>330</v>
      </c>
      <c r="L20" t="s">
        <v>331</v>
      </c>
      <c r="M20" s="7">
        <v>-8</v>
      </c>
      <c r="P20" s="8">
        <v>24386987</v>
      </c>
      <c r="T20" s="8">
        <v>38764474</v>
      </c>
      <c r="X20" s="8">
        <v>36411706</v>
      </c>
    </row>
    <row r="21" spans="1:24" ht="39.75" customHeight="1">
      <c r="A21" t="s">
        <v>332</v>
      </c>
      <c r="C21" t="s">
        <v>333</v>
      </c>
      <c r="E21" s="11" t="s">
        <v>334</v>
      </c>
      <c r="H21" t="s">
        <v>335</v>
      </c>
      <c r="L21" t="s">
        <v>336</v>
      </c>
      <c r="P21" s="8">
        <v>8739063</v>
      </c>
      <c r="T21" s="8">
        <v>8739063</v>
      </c>
      <c r="X21" s="8">
        <v>8739062</v>
      </c>
    </row>
    <row r="22" spans="1:24" ht="15">
      <c r="A22" t="s">
        <v>337</v>
      </c>
      <c r="C22" t="s">
        <v>338</v>
      </c>
      <c r="E22" t="s">
        <v>308</v>
      </c>
      <c r="H22" t="s">
        <v>339</v>
      </c>
      <c r="L22" t="s">
        <v>340</v>
      </c>
      <c r="P22" s="8">
        <v>15297762</v>
      </c>
      <c r="T22" s="8">
        <v>15036838</v>
      </c>
      <c r="X22" s="8">
        <v>15308835</v>
      </c>
    </row>
    <row r="24" spans="1:24" ht="15">
      <c r="A24" s="3" t="s">
        <v>341</v>
      </c>
      <c r="T24" s="8">
        <v>284877715</v>
      </c>
      <c r="X24" s="8">
        <v>280377540</v>
      </c>
    </row>
    <row r="26" ht="15">
      <c r="A26" s="3" t="s">
        <v>342</v>
      </c>
    </row>
    <row r="27" spans="1:24" ht="15">
      <c r="A27" t="s">
        <v>343</v>
      </c>
      <c r="C27" t="s">
        <v>344</v>
      </c>
      <c r="E27" t="s">
        <v>295</v>
      </c>
      <c r="H27" t="s">
        <v>345</v>
      </c>
      <c r="L27" t="s">
        <v>346</v>
      </c>
      <c r="P27" s="8">
        <v>18000000</v>
      </c>
      <c r="T27" s="8">
        <v>16544788</v>
      </c>
      <c r="X27" s="8">
        <v>16076340</v>
      </c>
    </row>
    <row r="28" spans="1:24" ht="39.75" customHeight="1">
      <c r="A28" t="s">
        <v>347</v>
      </c>
      <c r="C28" t="s">
        <v>348</v>
      </c>
      <c r="E28" s="11" t="s">
        <v>349</v>
      </c>
      <c r="H28" t="s">
        <v>313</v>
      </c>
      <c r="L28" t="s">
        <v>7</v>
      </c>
      <c r="P28" s="8">
        <v>25400000</v>
      </c>
      <c r="T28" s="8">
        <v>25400000</v>
      </c>
      <c r="X28" s="8">
        <v>24130000</v>
      </c>
    </row>
    <row r="29" spans="1:24" ht="15">
      <c r="A29" t="s">
        <v>350</v>
      </c>
      <c r="C29" t="s">
        <v>351</v>
      </c>
      <c r="E29" t="s">
        <v>352</v>
      </c>
      <c r="H29" t="s">
        <v>296</v>
      </c>
      <c r="L29" t="s">
        <v>297</v>
      </c>
      <c r="P29" s="8">
        <v>15500000</v>
      </c>
      <c r="T29" s="8">
        <v>15322421</v>
      </c>
      <c r="X29" s="8">
        <v>15441875</v>
      </c>
    </row>
    <row r="30" spans="1:24" ht="15">
      <c r="A30" t="s">
        <v>353</v>
      </c>
      <c r="C30" t="s">
        <v>354</v>
      </c>
      <c r="E30" t="s">
        <v>352</v>
      </c>
      <c r="H30" t="s">
        <v>355</v>
      </c>
      <c r="L30" t="s">
        <v>7</v>
      </c>
      <c r="P30" s="8">
        <v>19000000</v>
      </c>
      <c r="T30" s="8">
        <v>18721641</v>
      </c>
      <c r="X30" s="8">
        <v>18810000</v>
      </c>
    </row>
    <row r="31" spans="1:24" ht="39.75" customHeight="1">
      <c r="A31" t="s">
        <v>356</v>
      </c>
      <c r="C31" t="s">
        <v>357</v>
      </c>
      <c r="E31" t="s">
        <v>308</v>
      </c>
      <c r="H31" s="11" t="s">
        <v>358</v>
      </c>
      <c r="I31" s="11" t="s">
        <v>325</v>
      </c>
      <c r="L31" t="s">
        <v>359</v>
      </c>
      <c r="P31" s="8">
        <v>26484773</v>
      </c>
      <c r="T31" s="8">
        <v>25150663</v>
      </c>
      <c r="X31" s="8">
        <v>20393275</v>
      </c>
    </row>
    <row r="32" spans="1:24" ht="15">
      <c r="A32" t="s">
        <v>360</v>
      </c>
      <c r="C32" t="s">
        <v>361</v>
      </c>
      <c r="E32" t="s">
        <v>300</v>
      </c>
      <c r="H32" t="s">
        <v>362</v>
      </c>
      <c r="L32" t="s">
        <v>363</v>
      </c>
      <c r="P32" s="8">
        <v>45000000</v>
      </c>
      <c r="T32" s="8">
        <v>44625152</v>
      </c>
      <c r="X32" s="8">
        <v>45900000</v>
      </c>
    </row>
    <row r="33" spans="1:24" ht="39.75" customHeight="1">
      <c r="A33" t="s">
        <v>360</v>
      </c>
      <c r="C33" t="s">
        <v>361</v>
      </c>
      <c r="E33" t="s">
        <v>300</v>
      </c>
      <c r="H33" s="11" t="s">
        <v>364</v>
      </c>
      <c r="I33" s="11" t="s">
        <v>325</v>
      </c>
      <c r="L33" t="s">
        <v>365</v>
      </c>
      <c r="P33" s="8">
        <v>33109864</v>
      </c>
      <c r="T33" s="8">
        <v>32588028</v>
      </c>
      <c r="X33" s="8">
        <v>33772061</v>
      </c>
    </row>
    <row r="34" spans="1:24" ht="15">
      <c r="A34" t="s">
        <v>366</v>
      </c>
      <c r="C34" t="s">
        <v>367</v>
      </c>
      <c r="E34" t="s">
        <v>368</v>
      </c>
      <c r="H34" t="s">
        <v>304</v>
      </c>
      <c r="L34" t="s">
        <v>305</v>
      </c>
      <c r="P34" s="8">
        <v>41250000</v>
      </c>
      <c r="T34" s="8">
        <v>39088044</v>
      </c>
      <c r="X34" s="8">
        <v>40012500</v>
      </c>
    </row>
    <row r="35" spans="1:24" ht="15">
      <c r="A35" t="s">
        <v>369</v>
      </c>
      <c r="C35" t="s">
        <v>370</v>
      </c>
      <c r="E35" t="s">
        <v>371</v>
      </c>
      <c r="H35" t="s">
        <v>7</v>
      </c>
      <c r="I35" s="7">
        <v>-6</v>
      </c>
      <c r="L35" t="s">
        <v>7</v>
      </c>
      <c r="P35" s="8">
        <v>4391420</v>
      </c>
      <c r="T35" s="8">
        <v>4391422</v>
      </c>
      <c r="X35" s="8">
        <v>1229598</v>
      </c>
    </row>
    <row r="36" spans="1:24" ht="15">
      <c r="A36" t="s">
        <v>372</v>
      </c>
      <c r="C36" t="s">
        <v>373</v>
      </c>
      <c r="E36" t="s">
        <v>295</v>
      </c>
      <c r="H36" t="s">
        <v>304</v>
      </c>
      <c r="L36" t="s">
        <v>305</v>
      </c>
      <c r="P36" s="8">
        <v>34000000</v>
      </c>
      <c r="T36" s="8">
        <v>33476169</v>
      </c>
      <c r="X36" s="8">
        <v>34340000</v>
      </c>
    </row>
    <row r="37" spans="1:24" ht="15">
      <c r="A37" t="s">
        <v>374</v>
      </c>
      <c r="C37" t="s">
        <v>375</v>
      </c>
      <c r="E37" t="s">
        <v>323</v>
      </c>
      <c r="H37" t="s">
        <v>355</v>
      </c>
      <c r="L37" t="s">
        <v>286</v>
      </c>
      <c r="P37" s="8">
        <v>48765129</v>
      </c>
      <c r="T37" s="8">
        <v>48307757</v>
      </c>
      <c r="X37" s="8">
        <v>48765129</v>
      </c>
    </row>
    <row r="38" spans="1:24" ht="39.75" customHeight="1">
      <c r="A38" t="s">
        <v>376</v>
      </c>
      <c r="C38" t="s">
        <v>377</v>
      </c>
      <c r="E38" s="11" t="s">
        <v>378</v>
      </c>
      <c r="H38" t="s">
        <v>379</v>
      </c>
      <c r="L38" t="s">
        <v>281</v>
      </c>
      <c r="P38" s="8">
        <v>40312500</v>
      </c>
      <c r="T38" s="8">
        <v>39711804</v>
      </c>
      <c r="X38" s="8">
        <v>40211719</v>
      </c>
    </row>
    <row r="39" spans="1:24" ht="15">
      <c r="A39" t="s">
        <v>380</v>
      </c>
      <c r="C39" t="s">
        <v>307</v>
      </c>
      <c r="E39" t="s">
        <v>308</v>
      </c>
      <c r="H39" s="6">
        <v>12.5</v>
      </c>
      <c r="I39" t="s">
        <v>381</v>
      </c>
      <c r="L39" t="s">
        <v>7</v>
      </c>
      <c r="P39" s="8">
        <v>11875000</v>
      </c>
      <c r="T39" s="8">
        <v>11667848</v>
      </c>
      <c r="X39" s="8">
        <v>9143751</v>
      </c>
    </row>
    <row r="40" spans="1:24" ht="15">
      <c r="A40" t="s">
        <v>382</v>
      </c>
      <c r="C40" t="s">
        <v>383</v>
      </c>
      <c r="E40" t="s">
        <v>308</v>
      </c>
      <c r="H40" t="s">
        <v>7</v>
      </c>
      <c r="I40" s="7">
        <v>-6</v>
      </c>
      <c r="L40" t="s">
        <v>7</v>
      </c>
      <c r="P40" s="8">
        <v>45000000</v>
      </c>
      <c r="T40" s="8">
        <v>44698345</v>
      </c>
      <c r="X40" s="8">
        <v>31500000</v>
      </c>
    </row>
    <row r="41" spans="1:24" ht="15">
      <c r="A41" t="s">
        <v>384</v>
      </c>
      <c r="C41" t="s">
        <v>385</v>
      </c>
      <c r="E41" t="s">
        <v>386</v>
      </c>
      <c r="H41" t="s">
        <v>387</v>
      </c>
      <c r="L41" t="s">
        <v>331</v>
      </c>
      <c r="P41" s="8">
        <v>41250000</v>
      </c>
      <c r="T41" s="8">
        <v>40883259</v>
      </c>
      <c r="X41" s="8">
        <v>40425000</v>
      </c>
    </row>
    <row r="42" spans="1:24" ht="15">
      <c r="A42" t="s">
        <v>388</v>
      </c>
      <c r="C42" t="s">
        <v>389</v>
      </c>
      <c r="E42" t="s">
        <v>323</v>
      </c>
      <c r="H42" t="s">
        <v>355</v>
      </c>
      <c r="L42" t="s">
        <v>390</v>
      </c>
      <c r="P42" s="8">
        <v>75000000</v>
      </c>
      <c r="T42" s="8">
        <v>75000000</v>
      </c>
      <c r="X42" s="8">
        <v>75586475</v>
      </c>
    </row>
    <row r="43" spans="1:24" ht="15">
      <c r="A43" t="s">
        <v>391</v>
      </c>
      <c r="C43" t="s">
        <v>392</v>
      </c>
      <c r="E43" t="s">
        <v>393</v>
      </c>
      <c r="H43" t="s">
        <v>296</v>
      </c>
      <c r="L43" t="s">
        <v>394</v>
      </c>
      <c r="P43" s="8">
        <v>19698091</v>
      </c>
      <c r="T43" s="8">
        <v>19478649</v>
      </c>
      <c r="X43" s="8">
        <v>19615950</v>
      </c>
    </row>
    <row r="44" spans="1:24" ht="39.75" customHeight="1">
      <c r="A44" t="s">
        <v>395</v>
      </c>
      <c r="C44" t="s">
        <v>396</v>
      </c>
      <c r="E44" s="11" t="s">
        <v>378</v>
      </c>
      <c r="H44" t="s">
        <v>397</v>
      </c>
      <c r="L44" t="s">
        <v>336</v>
      </c>
      <c r="P44" s="8">
        <v>56750000</v>
      </c>
      <c r="T44" s="8">
        <v>56098358</v>
      </c>
      <c r="X44" s="8">
        <v>56608125</v>
      </c>
    </row>
    <row r="45" spans="1:24" ht="39.75" customHeight="1">
      <c r="A45" t="s">
        <v>398</v>
      </c>
      <c r="C45" t="s">
        <v>399</v>
      </c>
      <c r="E45" s="11" t="s">
        <v>378</v>
      </c>
      <c r="H45" t="s">
        <v>400</v>
      </c>
      <c r="L45" t="s">
        <v>401</v>
      </c>
      <c r="P45" s="8">
        <v>28500000</v>
      </c>
      <c r="T45" s="8">
        <v>28082664</v>
      </c>
      <c r="X45" s="8">
        <v>28001250</v>
      </c>
    </row>
    <row r="47" spans="1:24" ht="15">
      <c r="A47" s="3" t="s">
        <v>402</v>
      </c>
      <c r="T47" s="8">
        <v>619237012</v>
      </c>
      <c r="X47" s="8">
        <v>599963048</v>
      </c>
    </row>
    <row r="49" ht="15">
      <c r="A49" s="3" t="s">
        <v>403</v>
      </c>
    </row>
    <row r="50" spans="1:24" ht="15">
      <c r="A50" t="s">
        <v>404</v>
      </c>
      <c r="C50" t="s">
        <v>405</v>
      </c>
      <c r="E50" t="s">
        <v>295</v>
      </c>
      <c r="H50" t="s">
        <v>7</v>
      </c>
      <c r="I50" s="7">
        <v>-6</v>
      </c>
      <c r="L50" t="s">
        <v>7</v>
      </c>
      <c r="P50" s="8">
        <v>41389881</v>
      </c>
      <c r="T50" s="8">
        <v>37715391</v>
      </c>
      <c r="X50" s="8">
        <v>15728155</v>
      </c>
    </row>
    <row r="51" spans="1:24" ht="15">
      <c r="A51" t="s">
        <v>406</v>
      </c>
      <c r="C51" t="s">
        <v>407</v>
      </c>
      <c r="E51" t="s">
        <v>295</v>
      </c>
      <c r="H51" t="s">
        <v>7</v>
      </c>
      <c r="I51" s="7">
        <v>-6</v>
      </c>
      <c r="L51" t="s">
        <v>7</v>
      </c>
      <c r="P51" s="8">
        <v>21625412</v>
      </c>
      <c r="T51" s="8">
        <v>18687177</v>
      </c>
      <c r="X51" s="8">
        <v>14489026</v>
      </c>
    </row>
    <row r="52" spans="1:24" ht="15">
      <c r="A52" t="s">
        <v>408</v>
      </c>
      <c r="C52" t="s">
        <v>409</v>
      </c>
      <c r="E52" t="s">
        <v>352</v>
      </c>
      <c r="H52" t="s">
        <v>339</v>
      </c>
      <c r="L52" t="s">
        <v>7</v>
      </c>
      <c r="P52" s="8">
        <v>8930000</v>
      </c>
      <c r="T52" s="8">
        <v>8819557</v>
      </c>
      <c r="X52" s="8">
        <v>8872566</v>
      </c>
    </row>
    <row r="53" spans="1:24" ht="15">
      <c r="A53" t="s">
        <v>410</v>
      </c>
      <c r="C53" t="s">
        <v>411</v>
      </c>
      <c r="E53" t="s">
        <v>412</v>
      </c>
      <c r="H53" t="s">
        <v>339</v>
      </c>
      <c r="L53" t="s">
        <v>7</v>
      </c>
      <c r="P53" s="8">
        <v>27475553</v>
      </c>
      <c r="T53" s="8">
        <v>26893410</v>
      </c>
      <c r="X53" s="8">
        <v>26926042</v>
      </c>
    </row>
    <row r="54" spans="1:24" ht="15">
      <c r="A54" t="s">
        <v>413</v>
      </c>
      <c r="C54" t="s">
        <v>414</v>
      </c>
      <c r="E54" t="s">
        <v>412</v>
      </c>
      <c r="H54" t="s">
        <v>7</v>
      </c>
      <c r="L54" t="s">
        <v>7</v>
      </c>
      <c r="P54" s="8">
        <v>11124447</v>
      </c>
      <c r="T54" t="s">
        <v>7</v>
      </c>
      <c r="X54" s="8">
        <v>27811</v>
      </c>
    </row>
    <row r="55" spans="1:24" ht="39.75" customHeight="1">
      <c r="A55" t="s">
        <v>415</v>
      </c>
      <c r="C55" t="s">
        <v>416</v>
      </c>
      <c r="E55" s="11" t="s">
        <v>378</v>
      </c>
      <c r="H55" s="11" t="s">
        <v>417</v>
      </c>
      <c r="I55" s="11" t="s">
        <v>325</v>
      </c>
      <c r="L55" t="s">
        <v>7</v>
      </c>
      <c r="P55" s="8">
        <v>10800349</v>
      </c>
      <c r="T55" s="8">
        <v>10664093</v>
      </c>
      <c r="X55" s="8">
        <v>10628485</v>
      </c>
    </row>
    <row r="56" spans="1:24" ht="15">
      <c r="A56" t="s">
        <v>418</v>
      </c>
      <c r="C56" t="s">
        <v>419</v>
      </c>
      <c r="E56" t="s">
        <v>420</v>
      </c>
      <c r="H56" s="6">
        <v>14.5</v>
      </c>
      <c r="I56" t="s">
        <v>381</v>
      </c>
      <c r="L56" t="s">
        <v>7</v>
      </c>
      <c r="P56" s="8">
        <v>15000000</v>
      </c>
      <c r="T56" s="8">
        <v>14836009</v>
      </c>
      <c r="X56" s="8">
        <v>15000000</v>
      </c>
    </row>
    <row r="57" spans="1:24" ht="15">
      <c r="A57" t="s">
        <v>382</v>
      </c>
      <c r="C57" t="s">
        <v>421</v>
      </c>
      <c r="E57" t="s">
        <v>308</v>
      </c>
      <c r="H57" t="s">
        <v>7</v>
      </c>
      <c r="I57" s="7">
        <v>-6</v>
      </c>
      <c r="L57" t="s">
        <v>7</v>
      </c>
      <c r="P57" s="8">
        <v>15204289</v>
      </c>
      <c r="T57" s="8">
        <v>14829719</v>
      </c>
      <c r="X57" s="8">
        <v>1520429</v>
      </c>
    </row>
    <row r="58" spans="1:24" ht="15">
      <c r="A58" t="s">
        <v>422</v>
      </c>
      <c r="C58" t="s">
        <v>423</v>
      </c>
      <c r="E58" t="s">
        <v>424</v>
      </c>
      <c r="H58" s="6">
        <v>12.5</v>
      </c>
      <c r="I58" t="s">
        <v>381</v>
      </c>
      <c r="L58" t="s">
        <v>7</v>
      </c>
      <c r="P58" s="8">
        <v>42275000</v>
      </c>
      <c r="T58" s="8">
        <v>41618180</v>
      </c>
      <c r="X58" s="8">
        <v>41892583</v>
      </c>
    </row>
    <row r="59" spans="1:24" ht="15">
      <c r="A59" t="s">
        <v>425</v>
      </c>
      <c r="C59" t="s">
        <v>426</v>
      </c>
      <c r="E59" t="s">
        <v>427</v>
      </c>
      <c r="H59" t="s">
        <v>304</v>
      </c>
      <c r="L59" t="s">
        <v>7</v>
      </c>
      <c r="P59" s="8">
        <v>13300000</v>
      </c>
      <c r="T59" s="8">
        <v>13057260</v>
      </c>
      <c r="X59" s="8">
        <v>13167000</v>
      </c>
    </row>
    <row r="61" spans="1:24" ht="15">
      <c r="A61" s="3" t="s">
        <v>428</v>
      </c>
      <c r="T61" s="8">
        <v>187120796</v>
      </c>
      <c r="X61" s="8">
        <v>148252097</v>
      </c>
    </row>
  </sheetData>
  <sheetProtection selectLockedCells="1" selectUnlockedCells="1"/>
  <mergeCells count="10">
    <mergeCell ref="A2:F2"/>
    <mergeCell ref="G5:H5"/>
    <mergeCell ref="K5:L5"/>
    <mergeCell ref="O5:P5"/>
    <mergeCell ref="S5:T5"/>
    <mergeCell ref="W5:X5"/>
    <mergeCell ref="A6:X6"/>
    <mergeCell ref="A7:X7"/>
    <mergeCell ref="S8:T8"/>
    <mergeCell ref="W8:X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W52"/>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21.7109375" style="0" customWidth="1"/>
    <col min="4" max="4" width="8.7109375" style="0" customWidth="1"/>
    <col min="5" max="5" width="41.7109375" style="0" customWidth="1"/>
    <col min="6" max="7" width="8.7109375" style="0" customWidth="1"/>
    <col min="8" max="8" width="5.7109375" style="0" customWidth="1"/>
    <col min="9" max="10" width="8.7109375" style="0" customWidth="1"/>
    <col min="11" max="11" width="34.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266</v>
      </c>
      <c r="B2" s="1"/>
      <c r="C2" s="1"/>
      <c r="D2" s="1"/>
      <c r="E2" s="1"/>
      <c r="F2" s="1"/>
    </row>
    <row r="5" spans="1:22" ht="39.75" customHeight="1">
      <c r="A5" s="3" t="s">
        <v>267</v>
      </c>
      <c r="C5" s="17" t="s">
        <v>268</v>
      </c>
      <c r="E5" s="3" t="s">
        <v>269</v>
      </c>
      <c r="G5" s="4" t="s">
        <v>270</v>
      </c>
      <c r="H5" s="4"/>
      <c r="K5" s="17" t="s">
        <v>271</v>
      </c>
      <c r="M5" s="4" t="s">
        <v>272</v>
      </c>
      <c r="N5" s="4"/>
      <c r="Q5" s="1" t="s">
        <v>273</v>
      </c>
      <c r="R5" s="1"/>
      <c r="U5" s="1" t="s">
        <v>274</v>
      </c>
      <c r="V5" s="1"/>
    </row>
    <row r="6" spans="1:23" ht="15">
      <c r="A6" s="1" t="s">
        <v>429</v>
      </c>
      <c r="B6" s="1"/>
      <c r="C6" s="1"/>
      <c r="D6" s="1"/>
      <c r="E6" s="1"/>
      <c r="F6" s="1"/>
      <c r="G6" s="1"/>
      <c r="H6" s="1"/>
      <c r="I6" s="1"/>
      <c r="J6" s="1"/>
      <c r="K6" s="1"/>
      <c r="L6" s="1"/>
      <c r="M6" s="1"/>
      <c r="N6" s="1"/>
      <c r="O6" s="1"/>
      <c r="P6" s="1"/>
      <c r="Q6" s="1"/>
      <c r="R6" s="1"/>
      <c r="S6" s="1"/>
      <c r="T6" s="1"/>
      <c r="U6" s="1"/>
      <c r="V6" s="1"/>
      <c r="W6" s="3"/>
    </row>
    <row r="7" spans="1:22" ht="39.75" customHeight="1">
      <c r="A7" t="s">
        <v>430</v>
      </c>
      <c r="C7" t="s">
        <v>7</v>
      </c>
      <c r="E7" s="11" t="s">
        <v>431</v>
      </c>
      <c r="H7" t="s">
        <v>432</v>
      </c>
      <c r="K7" t="s">
        <v>7</v>
      </c>
      <c r="N7" s="8">
        <v>211</v>
      </c>
      <c r="Q7" s="9">
        <v>500000</v>
      </c>
      <c r="R7" s="9"/>
      <c r="U7" s="9">
        <v>355508</v>
      </c>
      <c r="V7" s="9"/>
    </row>
    <row r="8" spans="1:22" ht="15">
      <c r="A8" t="s">
        <v>433</v>
      </c>
      <c r="C8" t="s">
        <v>7</v>
      </c>
      <c r="E8" t="s">
        <v>352</v>
      </c>
      <c r="H8" t="s">
        <v>7</v>
      </c>
      <c r="K8" t="s">
        <v>7</v>
      </c>
      <c r="N8" s="8">
        <v>949</v>
      </c>
      <c r="R8" s="8">
        <v>949050</v>
      </c>
      <c r="V8" s="8">
        <v>995487</v>
      </c>
    </row>
    <row r="9" spans="1:22" ht="15">
      <c r="A9" t="s">
        <v>434</v>
      </c>
      <c r="C9" t="s">
        <v>7</v>
      </c>
      <c r="E9" t="s">
        <v>316</v>
      </c>
      <c r="H9" t="s">
        <v>435</v>
      </c>
      <c r="K9" t="s">
        <v>7</v>
      </c>
      <c r="N9" s="8">
        <v>2375</v>
      </c>
      <c r="R9" s="8">
        <v>2088121</v>
      </c>
      <c r="V9" s="8">
        <v>2222223</v>
      </c>
    </row>
    <row r="10" spans="1:22" ht="15">
      <c r="A10" t="s">
        <v>436</v>
      </c>
      <c r="C10" t="s">
        <v>7</v>
      </c>
      <c r="E10" t="s">
        <v>424</v>
      </c>
      <c r="H10" t="s">
        <v>435</v>
      </c>
      <c r="K10" t="s">
        <v>7</v>
      </c>
      <c r="N10" s="8">
        <v>3591</v>
      </c>
      <c r="R10" t="s">
        <v>7</v>
      </c>
      <c r="V10" s="8">
        <v>24177</v>
      </c>
    </row>
    <row r="11" spans="1:22" ht="15">
      <c r="A11" t="s">
        <v>437</v>
      </c>
      <c r="C11" t="s">
        <v>7</v>
      </c>
      <c r="E11" t="s">
        <v>295</v>
      </c>
      <c r="H11" t="s">
        <v>435</v>
      </c>
      <c r="K11" t="s">
        <v>7</v>
      </c>
      <c r="N11" s="8">
        <v>3397</v>
      </c>
      <c r="R11" s="8">
        <v>3397484</v>
      </c>
      <c r="V11" s="8">
        <v>3871624</v>
      </c>
    </row>
    <row r="12" spans="1:22" ht="39.75" customHeight="1">
      <c r="A12" t="s">
        <v>425</v>
      </c>
      <c r="C12" t="s">
        <v>7</v>
      </c>
      <c r="E12" s="11" t="s">
        <v>438</v>
      </c>
      <c r="H12" t="s">
        <v>7</v>
      </c>
      <c r="K12" t="s">
        <v>7</v>
      </c>
      <c r="N12" s="8">
        <v>1197</v>
      </c>
      <c r="R12" s="8">
        <v>1197000</v>
      </c>
      <c r="V12" s="8">
        <v>1295710</v>
      </c>
    </row>
    <row r="13" spans="1:22" ht="15">
      <c r="A13" t="s">
        <v>439</v>
      </c>
      <c r="C13" t="s">
        <v>7</v>
      </c>
      <c r="E13" t="s">
        <v>440</v>
      </c>
      <c r="H13" t="s">
        <v>435</v>
      </c>
      <c r="K13" t="s">
        <v>7</v>
      </c>
      <c r="N13" s="8">
        <v>1966667</v>
      </c>
      <c r="R13" s="8">
        <v>2102669</v>
      </c>
      <c r="V13" s="8">
        <v>4275107</v>
      </c>
    </row>
    <row r="15" spans="1:22" ht="15">
      <c r="A15" s="3" t="s">
        <v>441</v>
      </c>
      <c r="R15" s="8">
        <v>10234324</v>
      </c>
      <c r="V15" s="8">
        <v>13039836</v>
      </c>
    </row>
    <row r="17" spans="1:23" ht="15" customHeight="1">
      <c r="A17" s="4" t="s">
        <v>442</v>
      </c>
      <c r="B17" s="4"/>
      <c r="C17" s="4"/>
      <c r="D17" s="4"/>
      <c r="E17" s="4"/>
      <c r="F17" s="4"/>
      <c r="G17" s="4"/>
      <c r="H17" s="4"/>
      <c r="I17" s="4"/>
      <c r="J17" s="4"/>
      <c r="K17" s="4"/>
      <c r="L17" s="4"/>
      <c r="M17" s="4"/>
      <c r="N17" s="4"/>
      <c r="O17" s="4"/>
      <c r="P17" s="4"/>
      <c r="Q17" s="4"/>
      <c r="R17" s="4"/>
      <c r="S17" s="4"/>
      <c r="T17" s="4"/>
      <c r="U17" s="4"/>
      <c r="V17" s="4"/>
      <c r="W17" s="3"/>
    </row>
    <row r="18" spans="1:22" ht="15">
      <c r="A18" t="s">
        <v>443</v>
      </c>
      <c r="C18" t="s">
        <v>7</v>
      </c>
      <c r="E18" t="s">
        <v>284</v>
      </c>
      <c r="H18" t="s">
        <v>7</v>
      </c>
      <c r="K18" t="s">
        <v>7</v>
      </c>
      <c r="N18" s="8">
        <v>1736</v>
      </c>
      <c r="R18" s="8">
        <v>445500</v>
      </c>
      <c r="V18" s="8">
        <v>2528247</v>
      </c>
    </row>
    <row r="19" spans="1:22" ht="15">
      <c r="A19" t="s">
        <v>444</v>
      </c>
      <c r="C19" t="s">
        <v>445</v>
      </c>
      <c r="E19" t="s">
        <v>295</v>
      </c>
      <c r="H19" t="s">
        <v>7</v>
      </c>
      <c r="K19" t="s">
        <v>7</v>
      </c>
      <c r="N19" s="8">
        <v>4798624</v>
      </c>
      <c r="R19" s="8">
        <v>10265972</v>
      </c>
      <c r="V19" s="8">
        <v>2519278</v>
      </c>
    </row>
    <row r="20" spans="1:22" ht="15">
      <c r="A20" t="s">
        <v>446</v>
      </c>
      <c r="C20" t="s">
        <v>445</v>
      </c>
      <c r="E20" t="s">
        <v>295</v>
      </c>
      <c r="H20" t="s">
        <v>7</v>
      </c>
      <c r="K20" t="s">
        <v>7</v>
      </c>
      <c r="N20" s="8">
        <v>9822196</v>
      </c>
      <c r="R20" t="s">
        <v>7</v>
      </c>
      <c r="V20" s="8">
        <v>196444</v>
      </c>
    </row>
    <row r="21" spans="1:22" ht="39.75" customHeight="1">
      <c r="A21" t="s">
        <v>447</v>
      </c>
      <c r="C21" t="s">
        <v>448</v>
      </c>
      <c r="E21" s="11" t="s">
        <v>449</v>
      </c>
      <c r="H21" t="s">
        <v>7</v>
      </c>
      <c r="K21" t="s">
        <v>7</v>
      </c>
      <c r="N21" s="8">
        <v>753</v>
      </c>
      <c r="R21" t="s">
        <v>7</v>
      </c>
      <c r="V21" t="s">
        <v>7</v>
      </c>
    </row>
    <row r="22" spans="1:22" ht="15">
      <c r="A22" t="s">
        <v>450</v>
      </c>
      <c r="C22" t="s">
        <v>7</v>
      </c>
      <c r="E22" t="s">
        <v>352</v>
      </c>
      <c r="H22" t="s">
        <v>7</v>
      </c>
      <c r="K22" t="s">
        <v>7</v>
      </c>
      <c r="N22" s="8">
        <v>1</v>
      </c>
      <c r="R22" s="8">
        <v>950</v>
      </c>
      <c r="V22" s="8">
        <v>996</v>
      </c>
    </row>
    <row r="23" spans="1:22" ht="15">
      <c r="A23" t="s">
        <v>451</v>
      </c>
      <c r="C23" t="s">
        <v>452</v>
      </c>
      <c r="E23" t="s">
        <v>453</v>
      </c>
      <c r="H23" t="s">
        <v>7</v>
      </c>
      <c r="K23" t="s">
        <v>7</v>
      </c>
      <c r="N23" s="8">
        <v>933</v>
      </c>
      <c r="R23" s="8">
        <v>586975</v>
      </c>
      <c r="V23" s="8">
        <v>820067</v>
      </c>
    </row>
    <row r="24" spans="1:22" ht="39.75" customHeight="1">
      <c r="A24" t="s">
        <v>454</v>
      </c>
      <c r="C24" t="s">
        <v>7</v>
      </c>
      <c r="E24" s="11" t="s">
        <v>455</v>
      </c>
      <c r="H24" t="s">
        <v>7</v>
      </c>
      <c r="K24" t="s">
        <v>7</v>
      </c>
      <c r="N24" s="8">
        <v>1333330</v>
      </c>
      <c r="R24" s="8">
        <v>3000000</v>
      </c>
      <c r="V24" t="s">
        <v>7</v>
      </c>
    </row>
    <row r="25" spans="1:22" ht="39.75" customHeight="1">
      <c r="A25" s="11" t="s">
        <v>456</v>
      </c>
      <c r="C25" t="s">
        <v>7</v>
      </c>
      <c r="E25" t="s">
        <v>371</v>
      </c>
      <c r="H25" t="s">
        <v>7</v>
      </c>
      <c r="K25" t="s">
        <v>7</v>
      </c>
      <c r="N25" s="8">
        <v>137923</v>
      </c>
      <c r="R25" s="8">
        <v>2111588</v>
      </c>
      <c r="V25" t="s">
        <v>7</v>
      </c>
    </row>
    <row r="26" spans="1:22" ht="15">
      <c r="A26" t="s">
        <v>457</v>
      </c>
      <c r="C26" t="s">
        <v>7</v>
      </c>
      <c r="E26" t="s">
        <v>412</v>
      </c>
      <c r="H26" t="s">
        <v>7</v>
      </c>
      <c r="K26" t="s">
        <v>7</v>
      </c>
      <c r="N26" s="8">
        <v>23600</v>
      </c>
      <c r="R26" s="8">
        <v>2360000</v>
      </c>
      <c r="V26" s="8">
        <v>3473308</v>
      </c>
    </row>
    <row r="27" spans="1:22" ht="39.75" customHeight="1">
      <c r="A27" s="11" t="s">
        <v>458</v>
      </c>
      <c r="C27" t="s">
        <v>7</v>
      </c>
      <c r="E27" t="s">
        <v>300</v>
      </c>
      <c r="H27" t="s">
        <v>7</v>
      </c>
      <c r="K27" t="s">
        <v>7</v>
      </c>
      <c r="N27" s="8">
        <v>207242</v>
      </c>
      <c r="R27" s="8">
        <v>2250000</v>
      </c>
      <c r="V27" s="8">
        <v>8223485</v>
      </c>
    </row>
    <row r="28" spans="1:22" ht="39.75" customHeight="1">
      <c r="A28" s="11" t="s">
        <v>459</v>
      </c>
      <c r="C28" t="s">
        <v>7</v>
      </c>
      <c r="E28" t="s">
        <v>300</v>
      </c>
      <c r="H28" t="s">
        <v>7</v>
      </c>
      <c r="K28" t="s">
        <v>7</v>
      </c>
      <c r="N28" s="8">
        <v>103621</v>
      </c>
      <c r="R28" t="s">
        <v>7</v>
      </c>
      <c r="V28" t="s">
        <v>7</v>
      </c>
    </row>
    <row r="29" spans="1:22" ht="15">
      <c r="A29" t="s">
        <v>460</v>
      </c>
      <c r="C29" t="s">
        <v>7</v>
      </c>
      <c r="E29" t="s">
        <v>368</v>
      </c>
      <c r="H29" t="s">
        <v>7</v>
      </c>
      <c r="K29" t="s">
        <v>7</v>
      </c>
      <c r="N29" s="8">
        <v>1745639</v>
      </c>
      <c r="R29" s="8">
        <v>1745639</v>
      </c>
      <c r="V29" s="8">
        <v>2040629</v>
      </c>
    </row>
    <row r="30" spans="1:22" ht="15">
      <c r="A30" t="s">
        <v>434</v>
      </c>
      <c r="C30" t="s">
        <v>7</v>
      </c>
      <c r="E30" t="s">
        <v>316</v>
      </c>
      <c r="H30" t="s">
        <v>7</v>
      </c>
      <c r="K30" t="s">
        <v>7</v>
      </c>
      <c r="N30" s="8">
        <v>2375</v>
      </c>
      <c r="R30" t="s">
        <v>7</v>
      </c>
      <c r="V30" s="8">
        <v>999889</v>
      </c>
    </row>
    <row r="31" spans="1:22" ht="15">
      <c r="A31" t="s">
        <v>461</v>
      </c>
      <c r="C31" t="s">
        <v>7</v>
      </c>
      <c r="E31" t="s">
        <v>300</v>
      </c>
      <c r="H31" t="s">
        <v>7</v>
      </c>
      <c r="K31" t="s">
        <v>7</v>
      </c>
      <c r="N31" s="8">
        <v>3520</v>
      </c>
      <c r="R31" s="8">
        <v>171601</v>
      </c>
      <c r="V31" s="8">
        <v>196748</v>
      </c>
    </row>
    <row r="32" spans="1:22" ht="15">
      <c r="A32" t="s">
        <v>436</v>
      </c>
      <c r="C32" t="s">
        <v>7</v>
      </c>
      <c r="E32" t="s">
        <v>424</v>
      </c>
      <c r="H32" t="s">
        <v>7</v>
      </c>
      <c r="K32" t="s">
        <v>7</v>
      </c>
      <c r="N32" s="8">
        <v>388378</v>
      </c>
      <c r="R32" t="s">
        <v>7</v>
      </c>
      <c r="V32" s="8">
        <v>2500113</v>
      </c>
    </row>
    <row r="33" spans="1:22" ht="15">
      <c r="A33" t="s">
        <v>437</v>
      </c>
      <c r="C33" t="s">
        <v>7</v>
      </c>
      <c r="E33" t="s">
        <v>295</v>
      </c>
      <c r="H33" t="s">
        <v>7</v>
      </c>
      <c r="K33" t="s">
        <v>7</v>
      </c>
      <c r="N33" s="8">
        <v>252</v>
      </c>
      <c r="R33" s="8">
        <v>2516</v>
      </c>
      <c r="V33" s="8">
        <v>1833357</v>
      </c>
    </row>
    <row r="34" spans="1:22" ht="39.75" customHeight="1">
      <c r="A34" t="s">
        <v>462</v>
      </c>
      <c r="C34" t="s">
        <v>7</v>
      </c>
      <c r="E34" s="11" t="s">
        <v>449</v>
      </c>
      <c r="H34" t="s">
        <v>7</v>
      </c>
      <c r="K34" t="s">
        <v>7</v>
      </c>
      <c r="N34" s="8">
        <v>1079920</v>
      </c>
      <c r="R34" s="8">
        <v>1236832</v>
      </c>
      <c r="V34" s="8">
        <v>6701684</v>
      </c>
    </row>
    <row r="35" spans="1:22" ht="39.75" customHeight="1">
      <c r="A35" t="s">
        <v>463</v>
      </c>
      <c r="C35" t="s">
        <v>7</v>
      </c>
      <c r="E35" s="11" t="s">
        <v>449</v>
      </c>
      <c r="H35" t="s">
        <v>7</v>
      </c>
      <c r="K35" t="s">
        <v>7</v>
      </c>
      <c r="N35" s="8">
        <v>1079920</v>
      </c>
      <c r="R35" s="8">
        <v>1028807</v>
      </c>
      <c r="V35" s="8">
        <v>1028807</v>
      </c>
    </row>
    <row r="36" spans="1:22" ht="15">
      <c r="A36" t="s">
        <v>464</v>
      </c>
      <c r="C36" t="s">
        <v>7</v>
      </c>
      <c r="E36" t="s">
        <v>368</v>
      </c>
      <c r="H36" t="s">
        <v>7</v>
      </c>
      <c r="K36" t="s">
        <v>7</v>
      </c>
      <c r="N36" s="8">
        <v>16</v>
      </c>
      <c r="R36" s="8">
        <v>383447</v>
      </c>
      <c r="V36" s="8">
        <v>383447</v>
      </c>
    </row>
    <row r="37" spans="1:22" ht="15">
      <c r="A37" t="s">
        <v>465</v>
      </c>
      <c r="C37" t="s">
        <v>7</v>
      </c>
      <c r="E37" t="s">
        <v>412</v>
      </c>
      <c r="H37" t="s">
        <v>7</v>
      </c>
      <c r="K37" t="s">
        <v>7</v>
      </c>
      <c r="N37" s="8">
        <v>1000000</v>
      </c>
      <c r="R37" s="8">
        <v>1000000</v>
      </c>
      <c r="V37" s="8">
        <v>761955</v>
      </c>
    </row>
    <row r="38" spans="1:22" ht="15">
      <c r="A38" t="s">
        <v>466</v>
      </c>
      <c r="C38" t="s">
        <v>467</v>
      </c>
      <c r="E38" t="s">
        <v>308</v>
      </c>
      <c r="H38" t="s">
        <v>7</v>
      </c>
      <c r="K38" t="s">
        <v>7</v>
      </c>
      <c r="N38" s="8">
        <v>122192</v>
      </c>
      <c r="R38" s="8">
        <v>182498</v>
      </c>
      <c r="V38" t="s">
        <v>7</v>
      </c>
    </row>
    <row r="39" spans="1:22" ht="39.75" customHeight="1">
      <c r="A39" s="11" t="s">
        <v>468</v>
      </c>
      <c r="C39" t="s">
        <v>7</v>
      </c>
      <c r="E39" s="11" t="s">
        <v>378</v>
      </c>
      <c r="H39" t="s">
        <v>7</v>
      </c>
      <c r="K39" t="s">
        <v>7</v>
      </c>
      <c r="N39" s="8">
        <v>3000</v>
      </c>
      <c r="R39" s="8">
        <v>3000000</v>
      </c>
      <c r="V39" s="8">
        <v>4813759</v>
      </c>
    </row>
    <row r="40" spans="1:22" ht="15">
      <c r="A40" t="s">
        <v>469</v>
      </c>
      <c r="C40" t="s">
        <v>470</v>
      </c>
      <c r="E40" t="s">
        <v>308</v>
      </c>
      <c r="H40" t="s">
        <v>7</v>
      </c>
      <c r="K40" t="s">
        <v>7</v>
      </c>
      <c r="N40" s="8">
        <v>13500</v>
      </c>
      <c r="R40" s="8">
        <v>495000</v>
      </c>
      <c r="V40" t="s">
        <v>7</v>
      </c>
    </row>
    <row r="41" spans="1:22" ht="15">
      <c r="A41" t="s">
        <v>471</v>
      </c>
      <c r="C41" t="s">
        <v>472</v>
      </c>
      <c r="E41" t="s">
        <v>473</v>
      </c>
      <c r="H41" t="s">
        <v>7</v>
      </c>
      <c r="K41" t="s">
        <v>7</v>
      </c>
      <c r="N41" s="8">
        <v>123129</v>
      </c>
      <c r="R41" s="8">
        <v>238049</v>
      </c>
      <c r="V41" s="8">
        <v>1620378</v>
      </c>
    </row>
    <row r="42" spans="1:22" ht="15">
      <c r="A42" t="s">
        <v>474</v>
      </c>
      <c r="C42" t="s">
        <v>7</v>
      </c>
      <c r="E42" t="s">
        <v>316</v>
      </c>
      <c r="H42" t="s">
        <v>7</v>
      </c>
      <c r="K42" t="s">
        <v>7</v>
      </c>
      <c r="N42" s="8">
        <v>1350000</v>
      </c>
      <c r="R42" s="8">
        <v>901263</v>
      </c>
      <c r="V42" s="8">
        <v>1141900</v>
      </c>
    </row>
    <row r="43" spans="1:22" ht="15">
      <c r="A43" t="s">
        <v>475</v>
      </c>
      <c r="C43" t="s">
        <v>7</v>
      </c>
      <c r="E43" t="s">
        <v>316</v>
      </c>
      <c r="H43" t="s">
        <v>7</v>
      </c>
      <c r="K43" t="s">
        <v>7</v>
      </c>
      <c r="N43" s="8">
        <v>150000</v>
      </c>
      <c r="R43" s="8">
        <v>142300</v>
      </c>
      <c r="V43" s="8">
        <v>1351202</v>
      </c>
    </row>
    <row r="44" spans="1:22" ht="15">
      <c r="A44" t="s">
        <v>476</v>
      </c>
      <c r="C44" t="s">
        <v>7</v>
      </c>
      <c r="E44" t="s">
        <v>440</v>
      </c>
      <c r="H44" t="s">
        <v>7</v>
      </c>
      <c r="K44" t="s">
        <v>7</v>
      </c>
      <c r="N44" s="8">
        <v>1870331</v>
      </c>
      <c r="R44" s="8">
        <v>148998</v>
      </c>
      <c r="V44" s="8">
        <v>148998</v>
      </c>
    </row>
    <row r="45" spans="1:22" ht="39.75" customHeight="1">
      <c r="A45" t="s">
        <v>425</v>
      </c>
      <c r="C45" t="s">
        <v>7</v>
      </c>
      <c r="E45" s="11" t="s">
        <v>438</v>
      </c>
      <c r="H45" t="s">
        <v>7</v>
      </c>
      <c r="K45" t="s">
        <v>7</v>
      </c>
      <c r="N45" s="8">
        <v>1330</v>
      </c>
      <c r="R45" s="8">
        <v>133000</v>
      </c>
      <c r="V45" s="8">
        <v>612550</v>
      </c>
    </row>
    <row r="46" spans="1:22" ht="15">
      <c r="A46" t="s">
        <v>439</v>
      </c>
      <c r="C46" t="s">
        <v>7</v>
      </c>
      <c r="E46" t="s">
        <v>440</v>
      </c>
      <c r="H46" t="s">
        <v>7</v>
      </c>
      <c r="K46" t="s">
        <v>7</v>
      </c>
      <c r="N46" s="8">
        <v>9882</v>
      </c>
      <c r="R46" s="8">
        <v>11314</v>
      </c>
      <c r="V46" s="8">
        <v>21481</v>
      </c>
    </row>
    <row r="47" spans="1:22" ht="15">
      <c r="A47" t="s">
        <v>477</v>
      </c>
      <c r="C47" t="s">
        <v>7</v>
      </c>
      <c r="E47" t="s">
        <v>420</v>
      </c>
      <c r="H47" t="s">
        <v>7</v>
      </c>
      <c r="K47" t="s">
        <v>7</v>
      </c>
      <c r="N47" s="8">
        <v>211797</v>
      </c>
      <c r="R47" s="8">
        <v>793873</v>
      </c>
      <c r="V47" s="8">
        <v>3570645</v>
      </c>
    </row>
    <row r="48" spans="1:22" ht="15">
      <c r="A48" t="s">
        <v>478</v>
      </c>
      <c r="C48" t="s">
        <v>7</v>
      </c>
      <c r="E48" t="s">
        <v>386</v>
      </c>
      <c r="H48" t="s">
        <v>7</v>
      </c>
      <c r="K48" t="s">
        <v>7</v>
      </c>
      <c r="N48" s="8">
        <v>35526</v>
      </c>
      <c r="R48" s="8">
        <v>4050000</v>
      </c>
      <c r="V48" s="8">
        <v>7597191</v>
      </c>
    </row>
    <row r="50" spans="1:22" ht="15">
      <c r="A50" s="1" t="s">
        <v>479</v>
      </c>
      <c r="B50" s="1"/>
      <c r="C50" s="1"/>
      <c r="D50" s="1"/>
      <c r="E50" s="1"/>
      <c r="F50" s="1"/>
      <c r="G50" s="1"/>
      <c r="H50" s="1"/>
      <c r="I50" s="1"/>
      <c r="J50" s="1"/>
      <c r="K50" s="1"/>
      <c r="L50" s="1"/>
      <c r="M50" s="1"/>
      <c r="N50" s="1"/>
      <c r="O50" s="3"/>
      <c r="R50" s="8">
        <v>36686122</v>
      </c>
      <c r="V50" s="8">
        <v>55086558</v>
      </c>
    </row>
    <row r="52" spans="1:22" ht="15">
      <c r="A52" s="1" t="s">
        <v>480</v>
      </c>
      <c r="B52" s="1"/>
      <c r="C52" s="1"/>
      <c r="D52" s="1"/>
      <c r="E52" s="1"/>
      <c r="F52" s="1"/>
      <c r="G52" s="1"/>
      <c r="H52" s="1"/>
      <c r="I52" s="1"/>
      <c r="J52" s="1"/>
      <c r="K52" s="1"/>
      <c r="L52" s="1"/>
      <c r="M52" s="1"/>
      <c r="N52" s="1"/>
      <c r="O52" s="3"/>
      <c r="R52" s="8">
        <v>1138155969</v>
      </c>
      <c r="V52" s="8">
        <v>1096719079</v>
      </c>
    </row>
  </sheetData>
  <sheetProtection selectLockedCells="1" selectUnlockedCells="1"/>
  <mergeCells count="11">
    <mergeCell ref="A2:F2"/>
    <mergeCell ref="G5:H5"/>
    <mergeCell ref="M5:N5"/>
    <mergeCell ref="Q5:R5"/>
    <mergeCell ref="U5:V5"/>
    <mergeCell ref="A6:V6"/>
    <mergeCell ref="Q7:R7"/>
    <mergeCell ref="U7:V7"/>
    <mergeCell ref="A17:V17"/>
    <mergeCell ref="A50:N50"/>
    <mergeCell ref="A52:N5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Y74"/>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21.7109375" style="0" customWidth="1"/>
    <col min="4" max="4" width="8.7109375" style="0" customWidth="1"/>
    <col min="5" max="5" width="54.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266</v>
      </c>
      <c r="B2" s="1"/>
      <c r="C2" s="1"/>
      <c r="D2" s="1"/>
      <c r="E2" s="1"/>
      <c r="F2" s="1"/>
    </row>
    <row r="5" spans="1:24" ht="39.75" customHeight="1">
      <c r="A5" s="3" t="s">
        <v>267</v>
      </c>
      <c r="C5" s="17" t="s">
        <v>268</v>
      </c>
      <c r="E5" s="3" t="s">
        <v>269</v>
      </c>
      <c r="G5" s="4" t="s">
        <v>270</v>
      </c>
      <c r="H5" s="4"/>
      <c r="K5" s="4" t="s">
        <v>271</v>
      </c>
      <c r="L5" s="4"/>
      <c r="O5" s="4" t="s">
        <v>272</v>
      </c>
      <c r="P5" s="4"/>
      <c r="S5" s="1" t="s">
        <v>273</v>
      </c>
      <c r="T5" s="1"/>
      <c r="W5" s="1" t="s">
        <v>274</v>
      </c>
      <c r="X5" s="1"/>
    </row>
    <row r="6" spans="1:25" ht="15" customHeight="1">
      <c r="A6" s="4" t="s">
        <v>481</v>
      </c>
      <c r="B6" s="4"/>
      <c r="C6" s="4"/>
      <c r="D6" s="4"/>
      <c r="E6" s="4"/>
      <c r="F6" s="4"/>
      <c r="G6" s="4"/>
      <c r="H6" s="4"/>
      <c r="I6" s="4"/>
      <c r="J6" s="4"/>
      <c r="K6" s="4"/>
      <c r="L6" s="4"/>
      <c r="M6" s="4"/>
      <c r="N6" s="4"/>
      <c r="O6" s="4"/>
      <c r="P6" s="4"/>
      <c r="Q6" s="4"/>
      <c r="R6" s="4"/>
      <c r="S6" s="4"/>
      <c r="T6" s="4"/>
      <c r="U6" s="4"/>
      <c r="V6" s="4"/>
      <c r="W6" s="4"/>
      <c r="X6" s="4"/>
      <c r="Y6" s="3"/>
    </row>
    <row r="7" spans="1:13" ht="15">
      <c r="A7" s="1" t="s">
        <v>482</v>
      </c>
      <c r="B7" s="1"/>
      <c r="C7" s="1"/>
      <c r="D7" s="1"/>
      <c r="E7" s="1"/>
      <c r="F7" s="1"/>
      <c r="G7" s="1"/>
      <c r="H7" s="1"/>
      <c r="I7" s="1"/>
      <c r="J7" s="1"/>
      <c r="K7" s="1"/>
      <c r="L7" s="1"/>
      <c r="M7" s="3"/>
    </row>
    <row r="8" spans="1:24" ht="15">
      <c r="A8" t="s">
        <v>483</v>
      </c>
      <c r="C8" t="s">
        <v>484</v>
      </c>
      <c r="E8" t="s">
        <v>485</v>
      </c>
      <c r="H8" s="6">
        <v>12</v>
      </c>
      <c r="I8" t="s">
        <v>381</v>
      </c>
      <c r="L8" t="s">
        <v>331</v>
      </c>
      <c r="P8" s="8">
        <v>23514911</v>
      </c>
      <c r="T8" s="8">
        <v>23285423</v>
      </c>
      <c r="X8" s="8">
        <v>23044613</v>
      </c>
    </row>
    <row r="10" ht="15">
      <c r="A10" s="3" t="s">
        <v>486</v>
      </c>
    </row>
    <row r="11" spans="1:24" ht="15">
      <c r="A11" t="s">
        <v>487</v>
      </c>
      <c r="C11" t="s">
        <v>488</v>
      </c>
      <c r="E11" t="s">
        <v>489</v>
      </c>
      <c r="H11" t="s">
        <v>296</v>
      </c>
      <c r="L11" t="s">
        <v>297</v>
      </c>
      <c r="P11" s="8">
        <v>9409740</v>
      </c>
      <c r="T11" s="8">
        <v>9237014</v>
      </c>
      <c r="X11" s="8">
        <v>9127448</v>
      </c>
    </row>
    <row r="12" spans="1:24" ht="15">
      <c r="A12" t="s">
        <v>490</v>
      </c>
      <c r="C12" t="s">
        <v>491</v>
      </c>
      <c r="E12" t="s">
        <v>412</v>
      </c>
      <c r="H12" t="s">
        <v>7</v>
      </c>
      <c r="L12" t="s">
        <v>7</v>
      </c>
      <c r="P12" s="8">
        <v>758850</v>
      </c>
      <c r="T12" t="s">
        <v>7</v>
      </c>
      <c r="X12" t="s">
        <v>7</v>
      </c>
    </row>
    <row r="14" spans="1:24" ht="15">
      <c r="A14" s="3" t="s">
        <v>402</v>
      </c>
      <c r="T14" s="8">
        <v>9237014</v>
      </c>
      <c r="X14" s="8">
        <v>9127448</v>
      </c>
    </row>
    <row r="16" ht="15">
      <c r="A16" s="3" t="s">
        <v>492</v>
      </c>
    </row>
    <row r="17" spans="1:24" ht="15">
      <c r="A17" t="s">
        <v>493</v>
      </c>
      <c r="C17" t="s">
        <v>494</v>
      </c>
      <c r="E17" t="s">
        <v>295</v>
      </c>
      <c r="H17" t="s">
        <v>7</v>
      </c>
      <c r="I17" s="7">
        <v>-6</v>
      </c>
      <c r="L17" t="s">
        <v>7</v>
      </c>
      <c r="P17" s="8">
        <v>13092070</v>
      </c>
      <c r="T17" s="8">
        <v>13092071</v>
      </c>
      <c r="X17" s="8">
        <v>6284194</v>
      </c>
    </row>
    <row r="18" spans="1:24" ht="15">
      <c r="A18" t="s">
        <v>495</v>
      </c>
      <c r="C18" t="s">
        <v>496</v>
      </c>
      <c r="E18" t="s">
        <v>497</v>
      </c>
      <c r="H18" t="s">
        <v>498</v>
      </c>
      <c r="L18" t="s">
        <v>7</v>
      </c>
      <c r="P18" s="8">
        <v>28000000</v>
      </c>
      <c r="T18" s="8">
        <v>27702867</v>
      </c>
      <c r="X18" s="8">
        <v>27931507</v>
      </c>
    </row>
    <row r="20" spans="1:24" ht="15">
      <c r="A20" s="3" t="s">
        <v>428</v>
      </c>
      <c r="T20" s="8">
        <v>40794938</v>
      </c>
      <c r="X20" s="8">
        <v>34215701</v>
      </c>
    </row>
    <row r="22" ht="15">
      <c r="A22" s="3" t="s">
        <v>499</v>
      </c>
    </row>
    <row r="23" spans="1:24" ht="15">
      <c r="A23" t="s">
        <v>500</v>
      </c>
      <c r="C23" t="s">
        <v>7</v>
      </c>
      <c r="E23" t="s">
        <v>501</v>
      </c>
      <c r="H23" t="s">
        <v>7</v>
      </c>
      <c r="L23" t="s">
        <v>7</v>
      </c>
      <c r="P23" s="8">
        <v>53071</v>
      </c>
      <c r="T23" s="8">
        <v>20059340</v>
      </c>
      <c r="X23" s="8">
        <v>5254029</v>
      </c>
    </row>
    <row r="25" spans="1:25" ht="15" customHeight="1">
      <c r="A25" s="4" t="s">
        <v>502</v>
      </c>
      <c r="B25" s="4"/>
      <c r="C25" s="4"/>
      <c r="D25" s="4"/>
      <c r="E25" s="4"/>
      <c r="F25" s="4"/>
      <c r="G25" s="4"/>
      <c r="H25" s="4"/>
      <c r="I25" s="4"/>
      <c r="J25" s="4"/>
      <c r="K25" s="4"/>
      <c r="L25" s="4"/>
      <c r="M25" s="4"/>
      <c r="N25" s="4"/>
      <c r="O25" s="4"/>
      <c r="P25" s="4"/>
      <c r="Q25" s="4"/>
      <c r="R25" s="4"/>
      <c r="S25" s="4"/>
      <c r="T25" s="4"/>
      <c r="U25" s="4"/>
      <c r="V25" s="4"/>
      <c r="W25" s="4"/>
      <c r="X25" s="4"/>
      <c r="Y25" s="3"/>
    </row>
    <row r="26" spans="1:24" ht="15">
      <c r="A26" t="s">
        <v>493</v>
      </c>
      <c r="C26" t="s">
        <v>7</v>
      </c>
      <c r="E26" t="s">
        <v>295</v>
      </c>
      <c r="H26" t="s">
        <v>7</v>
      </c>
      <c r="L26" t="s">
        <v>7</v>
      </c>
      <c r="P26" s="8">
        <v>104719</v>
      </c>
      <c r="T26" s="8">
        <v>21492822</v>
      </c>
      <c r="X26" t="s">
        <v>7</v>
      </c>
    </row>
    <row r="27" spans="1:24" ht="15">
      <c r="A27" t="s">
        <v>503</v>
      </c>
      <c r="C27" t="s">
        <v>504</v>
      </c>
      <c r="E27" t="s">
        <v>295</v>
      </c>
      <c r="H27" t="s">
        <v>7</v>
      </c>
      <c r="L27" t="s">
        <v>7</v>
      </c>
      <c r="P27" s="8">
        <v>15486</v>
      </c>
      <c r="T27" t="s">
        <v>7</v>
      </c>
      <c r="X27" t="s">
        <v>7</v>
      </c>
    </row>
    <row r="28" spans="1:24" ht="15">
      <c r="A28" t="s">
        <v>505</v>
      </c>
      <c r="C28" t="s">
        <v>7</v>
      </c>
      <c r="E28" t="s">
        <v>412</v>
      </c>
      <c r="H28" t="s">
        <v>7</v>
      </c>
      <c r="L28" t="s">
        <v>7</v>
      </c>
      <c r="P28" s="8">
        <v>143668</v>
      </c>
      <c r="T28" s="8">
        <v>11960702</v>
      </c>
      <c r="X28" s="8">
        <v>11337381</v>
      </c>
    </row>
    <row r="29" spans="1:24" ht="39.75" customHeight="1">
      <c r="A29" t="s">
        <v>506</v>
      </c>
      <c r="C29" t="s">
        <v>7</v>
      </c>
      <c r="E29" s="11" t="s">
        <v>507</v>
      </c>
      <c r="H29" t="s">
        <v>7</v>
      </c>
      <c r="L29" t="s">
        <v>7</v>
      </c>
      <c r="P29" s="8">
        <v>375000</v>
      </c>
      <c r="T29" s="8">
        <v>3750000</v>
      </c>
      <c r="X29" t="s">
        <v>7</v>
      </c>
    </row>
    <row r="30" spans="1:24" ht="15">
      <c r="A30" t="s">
        <v>508</v>
      </c>
      <c r="C30" t="s">
        <v>7</v>
      </c>
      <c r="E30" t="s">
        <v>497</v>
      </c>
      <c r="H30" t="s">
        <v>7</v>
      </c>
      <c r="L30" t="s">
        <v>7</v>
      </c>
      <c r="P30" s="8">
        <v>16800</v>
      </c>
      <c r="T30" s="8">
        <v>2721600</v>
      </c>
      <c r="X30" s="8">
        <v>4457055</v>
      </c>
    </row>
    <row r="31" spans="1:24" ht="15">
      <c r="A31" t="s">
        <v>500</v>
      </c>
      <c r="C31" t="s">
        <v>7</v>
      </c>
      <c r="E31" t="s">
        <v>320</v>
      </c>
      <c r="H31" t="s">
        <v>7</v>
      </c>
      <c r="L31" t="s">
        <v>7</v>
      </c>
      <c r="P31" s="8">
        <v>53071</v>
      </c>
      <c r="T31" s="8">
        <v>202619</v>
      </c>
      <c r="X31" s="8">
        <v>6178645</v>
      </c>
    </row>
    <row r="32" spans="1:24" ht="15">
      <c r="A32" t="s">
        <v>483</v>
      </c>
      <c r="C32" t="s">
        <v>7</v>
      </c>
      <c r="E32" t="s">
        <v>386</v>
      </c>
      <c r="H32" t="s">
        <v>7</v>
      </c>
      <c r="L32" t="s">
        <v>7</v>
      </c>
      <c r="P32" s="8">
        <v>491755</v>
      </c>
      <c r="T32" s="8">
        <v>188837</v>
      </c>
      <c r="X32" s="8">
        <v>1888232</v>
      </c>
    </row>
    <row r="34" spans="1:24" ht="15">
      <c r="A34" s="1" t="s">
        <v>479</v>
      </c>
      <c r="B34" s="1"/>
      <c r="C34" s="1"/>
      <c r="T34" s="8">
        <v>40316580</v>
      </c>
      <c r="X34" s="8">
        <v>23861313</v>
      </c>
    </row>
    <row r="36" spans="1:24" ht="15">
      <c r="A36" s="1" t="s">
        <v>509</v>
      </c>
      <c r="B36" s="1"/>
      <c r="C36" s="1"/>
      <c r="D36" s="1"/>
      <c r="E36" s="1"/>
      <c r="F36" s="1"/>
      <c r="G36" s="1"/>
      <c r="H36" s="1"/>
      <c r="I36" s="1"/>
      <c r="J36" s="1"/>
      <c r="K36" s="1"/>
      <c r="L36" s="1"/>
      <c r="M36" s="1"/>
      <c r="N36" s="1"/>
      <c r="O36" s="1"/>
      <c r="P36" s="1"/>
      <c r="Q36" s="3"/>
      <c r="T36" s="8">
        <v>133693295</v>
      </c>
      <c r="X36" s="8">
        <v>95503104</v>
      </c>
    </row>
    <row r="38" spans="1:25" ht="15" customHeight="1">
      <c r="A38" s="4" t="s">
        <v>510</v>
      </c>
      <c r="B38" s="4"/>
      <c r="C38" s="4"/>
      <c r="D38" s="4"/>
      <c r="E38" s="4"/>
      <c r="F38" s="4"/>
      <c r="G38" s="4"/>
      <c r="H38" s="4"/>
      <c r="I38" s="4"/>
      <c r="J38" s="4"/>
      <c r="K38" s="4"/>
      <c r="L38" s="4"/>
      <c r="M38" s="4"/>
      <c r="N38" s="4"/>
      <c r="O38" s="4"/>
      <c r="P38" s="4"/>
      <c r="Q38" s="4"/>
      <c r="R38" s="4"/>
      <c r="S38" s="4"/>
      <c r="T38" s="4"/>
      <c r="U38" s="4"/>
      <c r="V38" s="4"/>
      <c r="W38" s="4"/>
      <c r="X38" s="4"/>
      <c r="Y38" s="3"/>
    </row>
    <row r="39" ht="15">
      <c r="A39" s="3" t="s">
        <v>511</v>
      </c>
    </row>
    <row r="40" spans="1:24" ht="39.75" customHeight="1">
      <c r="A40" t="s">
        <v>512</v>
      </c>
      <c r="C40" t="s">
        <v>513</v>
      </c>
      <c r="E40" t="s">
        <v>514</v>
      </c>
      <c r="H40" s="11" t="s">
        <v>515</v>
      </c>
      <c r="I40" s="11" t="s">
        <v>325</v>
      </c>
      <c r="L40" t="s">
        <v>297</v>
      </c>
      <c r="P40" s="8">
        <v>76425000</v>
      </c>
      <c r="T40" s="8">
        <v>75177005</v>
      </c>
      <c r="X40" s="8">
        <v>72759582</v>
      </c>
    </row>
    <row r="41" spans="1:24" ht="39.75" customHeight="1">
      <c r="A41" t="s">
        <v>516</v>
      </c>
      <c r="C41" t="s">
        <v>517</v>
      </c>
      <c r="E41" t="s">
        <v>393</v>
      </c>
      <c r="H41" s="11" t="s">
        <v>518</v>
      </c>
      <c r="I41" s="11" t="s">
        <v>325</v>
      </c>
      <c r="L41" t="s">
        <v>519</v>
      </c>
      <c r="P41" s="8">
        <v>23055423</v>
      </c>
      <c r="T41" s="8">
        <v>20951257</v>
      </c>
      <c r="X41" s="8">
        <v>23055423</v>
      </c>
    </row>
    <row r="43" spans="1:24" ht="15">
      <c r="A43" s="3" t="s">
        <v>341</v>
      </c>
      <c r="T43" s="8">
        <v>96128262</v>
      </c>
      <c r="X43" s="8">
        <v>95815005</v>
      </c>
    </row>
    <row r="45" ht="15">
      <c r="A45" s="3" t="s">
        <v>520</v>
      </c>
    </row>
    <row r="46" spans="1:24" ht="39.75" customHeight="1">
      <c r="A46" t="s">
        <v>516</v>
      </c>
      <c r="C46" t="s">
        <v>521</v>
      </c>
      <c r="E46" t="s">
        <v>393</v>
      </c>
      <c r="H46" s="11" t="s">
        <v>522</v>
      </c>
      <c r="I46" s="11" t="s">
        <v>325</v>
      </c>
      <c r="L46" t="s">
        <v>523</v>
      </c>
      <c r="P46" s="8">
        <v>3462417</v>
      </c>
      <c r="T46" s="8">
        <v>3462417</v>
      </c>
      <c r="X46" s="8">
        <v>3462417</v>
      </c>
    </row>
    <row r="47" spans="1:24" ht="15">
      <c r="A47" t="s">
        <v>524</v>
      </c>
      <c r="C47" t="s">
        <v>521</v>
      </c>
      <c r="E47" t="s">
        <v>393</v>
      </c>
      <c r="H47" t="s">
        <v>7</v>
      </c>
      <c r="L47" t="s">
        <v>7</v>
      </c>
      <c r="P47" s="8">
        <v>2575000</v>
      </c>
      <c r="T47" t="s">
        <v>7</v>
      </c>
      <c r="X47" t="s">
        <v>7</v>
      </c>
    </row>
    <row r="49" spans="1:24" ht="15">
      <c r="A49" s="3" t="s">
        <v>402</v>
      </c>
      <c r="T49" s="8">
        <v>3462417</v>
      </c>
      <c r="X49" s="8">
        <v>3462417</v>
      </c>
    </row>
    <row r="51" ht="15">
      <c r="A51" s="3" t="s">
        <v>525</v>
      </c>
    </row>
    <row r="52" spans="1:24" ht="15">
      <c r="A52" t="s">
        <v>526</v>
      </c>
      <c r="C52" t="s">
        <v>7</v>
      </c>
      <c r="E52" t="s">
        <v>393</v>
      </c>
      <c r="H52" t="s">
        <v>527</v>
      </c>
      <c r="L52" t="s">
        <v>7</v>
      </c>
      <c r="P52" s="8">
        <v>37046</v>
      </c>
      <c r="T52" s="8">
        <v>5000000</v>
      </c>
      <c r="X52" s="8">
        <v>648021</v>
      </c>
    </row>
    <row r="54" ht="15">
      <c r="A54" s="3" t="s">
        <v>528</v>
      </c>
    </row>
    <row r="55" spans="1:24" ht="15">
      <c r="A55" t="s">
        <v>529</v>
      </c>
      <c r="C55" t="s">
        <v>7</v>
      </c>
      <c r="E55" t="s">
        <v>368</v>
      </c>
      <c r="H55" t="s">
        <v>7</v>
      </c>
      <c r="L55" t="s">
        <v>7</v>
      </c>
      <c r="P55" s="8">
        <v>65933</v>
      </c>
      <c r="T55" s="8">
        <v>24761831</v>
      </c>
      <c r="X55" s="8">
        <v>6900207</v>
      </c>
    </row>
    <row r="56" spans="1:24" ht="15">
      <c r="A56" t="s">
        <v>530</v>
      </c>
      <c r="C56" t="s">
        <v>7</v>
      </c>
      <c r="E56" t="s">
        <v>514</v>
      </c>
      <c r="H56" t="s">
        <v>7</v>
      </c>
      <c r="L56" t="s">
        <v>7</v>
      </c>
      <c r="P56" s="8">
        <v>23141</v>
      </c>
      <c r="T56" s="8">
        <v>20824388</v>
      </c>
      <c r="X56" t="s">
        <v>7</v>
      </c>
    </row>
    <row r="57" spans="1:24" ht="15">
      <c r="A57" t="s">
        <v>531</v>
      </c>
      <c r="C57" t="s">
        <v>7</v>
      </c>
      <c r="E57" t="s">
        <v>393</v>
      </c>
      <c r="H57" t="s">
        <v>7</v>
      </c>
      <c r="L57" t="s">
        <v>7</v>
      </c>
      <c r="P57" s="8">
        <v>11100</v>
      </c>
      <c r="T57" s="8">
        <v>2211000</v>
      </c>
      <c r="X57" t="s">
        <v>7</v>
      </c>
    </row>
    <row r="59" spans="1:24" ht="15">
      <c r="A59" s="3" t="s">
        <v>532</v>
      </c>
      <c r="T59" s="8">
        <v>47797219</v>
      </c>
      <c r="X59" s="8">
        <v>6900207</v>
      </c>
    </row>
    <row r="61" spans="1:24" ht="15">
      <c r="A61" s="1" t="s">
        <v>533</v>
      </c>
      <c r="B61" s="1"/>
      <c r="C61" s="1"/>
      <c r="D61" s="1"/>
      <c r="E61" s="1"/>
      <c r="F61" s="1"/>
      <c r="G61" s="1"/>
      <c r="H61" s="1"/>
      <c r="I61" s="1"/>
      <c r="J61" s="1"/>
      <c r="K61" s="1"/>
      <c r="L61" s="1"/>
      <c r="M61" s="1"/>
      <c r="N61" s="1"/>
      <c r="O61" s="1"/>
      <c r="P61" s="1"/>
      <c r="Q61" s="3"/>
      <c r="T61" s="8">
        <v>152387898</v>
      </c>
      <c r="X61" s="8">
        <v>106825650</v>
      </c>
    </row>
    <row r="63" spans="1:24" ht="15">
      <c r="A63" s="3" t="s">
        <v>534</v>
      </c>
      <c r="T63" s="8">
        <v>1424237162</v>
      </c>
      <c r="X63" s="8">
        <v>1299047833</v>
      </c>
    </row>
    <row r="65" ht="15">
      <c r="A65" s="3" t="s">
        <v>535</v>
      </c>
    </row>
    <row r="66" spans="1:24" ht="15">
      <c r="A66" s="18" t="s">
        <v>536</v>
      </c>
      <c r="B66" s="18"/>
      <c r="C66" s="18"/>
      <c r="D66" s="18"/>
      <c r="E66" s="18"/>
      <c r="F66" s="18"/>
      <c r="G66" s="18"/>
      <c r="H66" s="18"/>
      <c r="I66" s="18"/>
      <c r="J66" s="18"/>
      <c r="K66" s="18"/>
      <c r="L66" s="18"/>
      <c r="M66" s="18"/>
      <c r="N66" s="18"/>
      <c r="O66" s="18"/>
      <c r="P66" s="18"/>
      <c r="T66" s="8">
        <v>4564638</v>
      </c>
      <c r="X66" s="8">
        <v>4564638</v>
      </c>
    </row>
    <row r="67" spans="1:24" ht="15">
      <c r="A67" t="s">
        <v>537</v>
      </c>
      <c r="T67" s="8">
        <v>45072777</v>
      </c>
      <c r="X67" s="8">
        <v>45054618</v>
      </c>
    </row>
    <row r="69" spans="1:24" ht="15">
      <c r="A69" s="3" t="s">
        <v>538</v>
      </c>
      <c r="T69" s="8">
        <v>49637415</v>
      </c>
      <c r="X69" s="8">
        <v>49619256</v>
      </c>
    </row>
    <row r="71" spans="1:24" ht="15">
      <c r="A71" s="1" t="s">
        <v>539</v>
      </c>
      <c r="B71" s="1"/>
      <c r="C71" s="1"/>
      <c r="S71" s="9">
        <v>1473874577</v>
      </c>
      <c r="T71" s="9"/>
      <c r="W71" s="9">
        <v>1348667089</v>
      </c>
      <c r="X71" s="9"/>
    </row>
    <row r="73" spans="1:24" ht="15">
      <c r="A73" s="3" t="s">
        <v>540</v>
      </c>
      <c r="X73" s="7">
        <v>-632076547</v>
      </c>
    </row>
    <row r="74" spans="1:24" ht="15">
      <c r="A74" s="3" t="s">
        <v>541</v>
      </c>
      <c r="W74" s="9">
        <v>716590542</v>
      </c>
      <c r="X74" s="9"/>
    </row>
  </sheetData>
  <sheetProtection selectLockedCells="1" selectUnlockedCells="1"/>
  <mergeCells count="18">
    <mergeCell ref="A2:F2"/>
    <mergeCell ref="G5:H5"/>
    <mergeCell ref="K5:L5"/>
    <mergeCell ref="O5:P5"/>
    <mergeCell ref="S5:T5"/>
    <mergeCell ref="W5:X5"/>
    <mergeCell ref="A6:X6"/>
    <mergeCell ref="A7:L7"/>
    <mergeCell ref="A25:X25"/>
    <mergeCell ref="A34:C34"/>
    <mergeCell ref="A36:P36"/>
    <mergeCell ref="A38:X38"/>
    <mergeCell ref="A61:P61"/>
    <mergeCell ref="A66:P66"/>
    <mergeCell ref="A71:C71"/>
    <mergeCell ref="S71:T71"/>
    <mergeCell ref="W71:X71"/>
    <mergeCell ref="W74:X7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Y53"/>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22.7109375" style="0" customWidth="1"/>
    <col min="4" max="4" width="8.7109375" style="0" customWidth="1"/>
    <col min="5" max="5" width="59.7109375" style="0" customWidth="1"/>
    <col min="6" max="7" width="8.7109375" style="0" customWidth="1"/>
    <col min="8" max="8" width="16.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542</v>
      </c>
      <c r="B2" s="1"/>
      <c r="C2" s="1"/>
      <c r="D2" s="1"/>
      <c r="E2" s="1"/>
      <c r="F2" s="1"/>
    </row>
    <row r="5" spans="1:24" ht="39.75" customHeight="1">
      <c r="A5" s="3" t="s">
        <v>267</v>
      </c>
      <c r="C5" s="17" t="s">
        <v>543</v>
      </c>
      <c r="E5" s="3" t="s">
        <v>269</v>
      </c>
      <c r="G5" s="4" t="s">
        <v>544</v>
      </c>
      <c r="H5" s="4"/>
      <c r="K5" s="4" t="s">
        <v>545</v>
      </c>
      <c r="L5" s="4"/>
      <c r="O5" s="4" t="s">
        <v>546</v>
      </c>
      <c r="P5" s="4"/>
      <c r="S5" s="1" t="s">
        <v>273</v>
      </c>
      <c r="T5" s="1"/>
      <c r="W5" s="1" t="s">
        <v>274</v>
      </c>
      <c r="X5" s="1"/>
    </row>
    <row r="6" spans="1:25" ht="15">
      <c r="A6" s="1" t="s">
        <v>547</v>
      </c>
      <c r="B6" s="1"/>
      <c r="C6" s="1"/>
      <c r="D6" s="1"/>
      <c r="E6" s="1"/>
      <c r="F6" s="1"/>
      <c r="G6" s="1"/>
      <c r="H6" s="1"/>
      <c r="I6" s="1"/>
      <c r="J6" s="1"/>
      <c r="K6" s="1"/>
      <c r="L6" s="1"/>
      <c r="M6" s="1"/>
      <c r="N6" s="1"/>
      <c r="O6" s="1"/>
      <c r="P6" s="1"/>
      <c r="Q6" s="1"/>
      <c r="R6" s="1"/>
      <c r="S6" s="1"/>
      <c r="T6" s="1"/>
      <c r="U6" s="1"/>
      <c r="V6" s="1"/>
      <c r="W6" s="1"/>
      <c r="X6" s="1"/>
      <c r="Y6" s="3"/>
    </row>
    <row r="7" spans="1:25" ht="15">
      <c r="A7" s="1" t="s">
        <v>548</v>
      </c>
      <c r="B7" s="1"/>
      <c r="C7" s="1"/>
      <c r="D7" s="1"/>
      <c r="E7" s="1"/>
      <c r="F7" s="1"/>
      <c r="G7" s="1"/>
      <c r="H7" s="1"/>
      <c r="I7" s="1"/>
      <c r="J7" s="1"/>
      <c r="K7" s="1"/>
      <c r="L7" s="1"/>
      <c r="M7" s="1"/>
      <c r="N7" s="1"/>
      <c r="O7" s="1"/>
      <c r="P7" s="1"/>
      <c r="Q7" s="1"/>
      <c r="R7" s="1"/>
      <c r="S7" s="1"/>
      <c r="T7" s="1"/>
      <c r="U7" s="1"/>
      <c r="V7" s="1"/>
      <c r="W7" s="1"/>
      <c r="X7" s="1"/>
      <c r="Y7" s="3"/>
    </row>
    <row r="8" spans="1:24" ht="15">
      <c r="A8" t="s">
        <v>277</v>
      </c>
      <c r="C8" t="s">
        <v>278</v>
      </c>
      <c r="E8" t="s">
        <v>279</v>
      </c>
      <c r="H8" t="s">
        <v>280</v>
      </c>
      <c r="L8" t="s">
        <v>281</v>
      </c>
      <c r="P8" s="8">
        <v>23301182</v>
      </c>
      <c r="S8" s="9">
        <v>22545408</v>
      </c>
      <c r="T8" s="9"/>
      <c r="W8" s="9">
        <v>24466241</v>
      </c>
      <c r="X8" s="9"/>
    </row>
    <row r="9" spans="1:24" ht="15">
      <c r="A9" t="s">
        <v>282</v>
      </c>
      <c r="C9" t="s">
        <v>283</v>
      </c>
      <c r="E9" t="s">
        <v>284</v>
      </c>
      <c r="H9" t="s">
        <v>549</v>
      </c>
      <c r="L9" t="s">
        <v>286</v>
      </c>
      <c r="M9" s="7">
        <v>-8</v>
      </c>
      <c r="P9" s="8">
        <v>38382219</v>
      </c>
      <c r="T9" s="8">
        <v>37594531</v>
      </c>
      <c r="X9" s="8">
        <v>38835189</v>
      </c>
    </row>
    <row r="10" spans="1:24" ht="15">
      <c r="A10" t="s">
        <v>550</v>
      </c>
      <c r="C10" t="s">
        <v>283</v>
      </c>
      <c r="E10" t="s">
        <v>284</v>
      </c>
      <c r="H10" t="s">
        <v>7</v>
      </c>
      <c r="L10" t="s">
        <v>7</v>
      </c>
      <c r="P10" s="8">
        <v>7500000</v>
      </c>
      <c r="T10" s="8">
        <v>7500000</v>
      </c>
      <c r="X10" s="8">
        <v>7588512</v>
      </c>
    </row>
    <row r="11" spans="1:24" ht="15">
      <c r="A11" t="s">
        <v>288</v>
      </c>
      <c r="C11" t="s">
        <v>289</v>
      </c>
      <c r="E11" t="s">
        <v>551</v>
      </c>
      <c r="H11" t="s">
        <v>291</v>
      </c>
      <c r="L11" t="s">
        <v>292</v>
      </c>
      <c r="P11" s="8">
        <v>5210625</v>
      </c>
      <c r="T11" s="8">
        <v>5067986</v>
      </c>
      <c r="X11" s="8">
        <v>5236678</v>
      </c>
    </row>
    <row r="12" spans="1:24" ht="15">
      <c r="A12" t="s">
        <v>293</v>
      </c>
      <c r="C12" t="s">
        <v>552</v>
      </c>
      <c r="E12" t="s">
        <v>295</v>
      </c>
      <c r="H12" t="s">
        <v>296</v>
      </c>
      <c r="L12" t="s">
        <v>297</v>
      </c>
      <c r="P12" s="8">
        <v>4500000</v>
      </c>
      <c r="T12" s="8">
        <v>4432500</v>
      </c>
      <c r="X12" s="8">
        <v>4432500</v>
      </c>
    </row>
    <row r="13" spans="1:24" ht="15">
      <c r="A13" t="s">
        <v>553</v>
      </c>
      <c r="C13" t="s">
        <v>554</v>
      </c>
      <c r="E13" t="s">
        <v>497</v>
      </c>
      <c r="H13" t="s">
        <v>313</v>
      </c>
      <c r="L13" t="s">
        <v>7</v>
      </c>
      <c r="P13" s="8">
        <v>11500000</v>
      </c>
      <c r="T13" s="8">
        <v>11369159</v>
      </c>
      <c r="X13" s="8">
        <v>12463125</v>
      </c>
    </row>
    <row r="14" spans="1:24" ht="15">
      <c r="A14" t="s">
        <v>555</v>
      </c>
      <c r="C14" t="s">
        <v>556</v>
      </c>
      <c r="E14" t="s">
        <v>557</v>
      </c>
      <c r="H14" t="s">
        <v>558</v>
      </c>
      <c r="L14" t="s">
        <v>559</v>
      </c>
      <c r="P14" s="8">
        <v>8000000</v>
      </c>
      <c r="T14" s="8">
        <v>8000000</v>
      </c>
      <c r="X14" s="8">
        <v>8190480</v>
      </c>
    </row>
    <row r="15" spans="1:24" ht="15">
      <c r="A15" t="s">
        <v>560</v>
      </c>
      <c r="C15" t="s">
        <v>561</v>
      </c>
      <c r="E15" t="s">
        <v>562</v>
      </c>
      <c r="H15" t="s">
        <v>335</v>
      </c>
      <c r="L15" t="s">
        <v>563</v>
      </c>
      <c r="P15" s="8">
        <v>7777902</v>
      </c>
      <c r="T15" s="8">
        <v>7774409</v>
      </c>
      <c r="X15" s="8">
        <v>7739013</v>
      </c>
    </row>
    <row r="16" spans="1:24" ht="15">
      <c r="A16" t="s">
        <v>301</v>
      </c>
      <c r="C16" t="s">
        <v>302</v>
      </c>
      <c r="E16" t="s">
        <v>303</v>
      </c>
      <c r="H16" t="s">
        <v>335</v>
      </c>
      <c r="L16" t="s">
        <v>336</v>
      </c>
      <c r="P16" s="8">
        <v>22342352</v>
      </c>
      <c r="T16" s="8">
        <v>21957793</v>
      </c>
      <c r="X16" s="8">
        <v>22003560</v>
      </c>
    </row>
    <row r="17" spans="1:24" ht="15">
      <c r="A17" t="s">
        <v>306</v>
      </c>
      <c r="C17" t="s">
        <v>307</v>
      </c>
      <c r="E17" t="s">
        <v>308</v>
      </c>
      <c r="H17" t="s">
        <v>309</v>
      </c>
      <c r="L17" t="s">
        <v>7</v>
      </c>
      <c r="P17" s="8">
        <v>5626850</v>
      </c>
      <c r="T17" s="8">
        <v>5626850</v>
      </c>
      <c r="X17" s="8">
        <v>5851924</v>
      </c>
    </row>
    <row r="18" spans="1:24" ht="15">
      <c r="A18" t="s">
        <v>564</v>
      </c>
      <c r="C18" t="s">
        <v>565</v>
      </c>
      <c r="E18" t="s">
        <v>473</v>
      </c>
      <c r="H18" t="s">
        <v>498</v>
      </c>
      <c r="L18" t="s">
        <v>340</v>
      </c>
      <c r="P18" s="8">
        <v>49851923</v>
      </c>
      <c r="T18" s="8">
        <v>47685257</v>
      </c>
      <c r="X18" s="8">
        <v>50350442</v>
      </c>
    </row>
    <row r="19" spans="1:24" ht="15">
      <c r="A19" t="s">
        <v>310</v>
      </c>
      <c r="C19" t="s">
        <v>311</v>
      </c>
      <c r="E19" s="11" t="s">
        <v>566</v>
      </c>
      <c r="H19" t="s">
        <v>313</v>
      </c>
      <c r="L19" t="s">
        <v>7</v>
      </c>
      <c r="P19" s="8">
        <v>14250000</v>
      </c>
      <c r="T19" s="8">
        <v>14116948</v>
      </c>
      <c r="X19" s="8">
        <v>15960000</v>
      </c>
    </row>
    <row r="20" spans="1:24" ht="15">
      <c r="A20" t="s">
        <v>512</v>
      </c>
      <c r="C20" t="s">
        <v>513</v>
      </c>
      <c r="E20" t="s">
        <v>514</v>
      </c>
      <c r="H20" t="s">
        <v>339</v>
      </c>
      <c r="L20" t="s">
        <v>305</v>
      </c>
      <c r="P20" s="8">
        <v>75000000</v>
      </c>
      <c r="T20" s="8">
        <v>73440857</v>
      </c>
      <c r="X20" s="8">
        <v>74250000</v>
      </c>
    </row>
    <row r="21" spans="1:24" ht="15">
      <c r="A21" t="s">
        <v>567</v>
      </c>
      <c r="C21" t="s">
        <v>568</v>
      </c>
      <c r="E21" t="s">
        <v>514</v>
      </c>
      <c r="H21" t="s">
        <v>527</v>
      </c>
      <c r="L21" t="s">
        <v>519</v>
      </c>
      <c r="P21" s="8">
        <v>27500000</v>
      </c>
      <c r="T21" s="8">
        <v>26727390</v>
      </c>
      <c r="X21" s="8">
        <v>27500000</v>
      </c>
    </row>
    <row r="22" spans="1:24" ht="15">
      <c r="A22" t="s">
        <v>569</v>
      </c>
      <c r="C22" t="s">
        <v>315</v>
      </c>
      <c r="E22" t="s">
        <v>316</v>
      </c>
      <c r="H22" t="s">
        <v>296</v>
      </c>
      <c r="L22" t="s">
        <v>317</v>
      </c>
      <c r="P22" s="8">
        <v>12352942</v>
      </c>
      <c r="T22" s="8">
        <v>12235053</v>
      </c>
      <c r="X22" s="8">
        <v>12331043</v>
      </c>
    </row>
    <row r="23" spans="1:24" ht="15">
      <c r="A23" s="11" t="s">
        <v>570</v>
      </c>
      <c r="C23" t="s">
        <v>315</v>
      </c>
      <c r="E23" t="s">
        <v>316</v>
      </c>
      <c r="H23" t="s">
        <v>7</v>
      </c>
      <c r="L23" t="s">
        <v>7</v>
      </c>
      <c r="P23" s="8">
        <v>2647058</v>
      </c>
      <c r="T23" s="8">
        <v>2647058</v>
      </c>
      <c r="X23" s="8">
        <v>2642366</v>
      </c>
    </row>
    <row r="24" spans="1:24" ht="15">
      <c r="A24" t="s">
        <v>318</v>
      </c>
      <c r="C24" t="s">
        <v>319</v>
      </c>
      <c r="E24" t="s">
        <v>320</v>
      </c>
      <c r="H24" t="s">
        <v>296</v>
      </c>
      <c r="L24" t="s">
        <v>317</v>
      </c>
      <c r="P24" s="8">
        <v>19838145</v>
      </c>
      <c r="T24" s="8">
        <v>18826225</v>
      </c>
      <c r="X24" s="8">
        <v>17854331</v>
      </c>
    </row>
    <row r="25" spans="1:24" ht="15">
      <c r="A25" t="s">
        <v>483</v>
      </c>
      <c r="C25" t="s">
        <v>484</v>
      </c>
      <c r="E25" t="s">
        <v>386</v>
      </c>
      <c r="H25" t="s">
        <v>339</v>
      </c>
      <c r="L25" t="s">
        <v>331</v>
      </c>
      <c r="P25" s="8">
        <v>23952411</v>
      </c>
      <c r="T25" s="8">
        <v>23659108</v>
      </c>
      <c r="X25" s="8">
        <v>23952411</v>
      </c>
    </row>
    <row r="26" spans="1:24" ht="15">
      <c r="A26" t="s">
        <v>571</v>
      </c>
      <c r="C26" t="s">
        <v>307</v>
      </c>
      <c r="E26" t="s">
        <v>386</v>
      </c>
      <c r="H26" t="s">
        <v>7</v>
      </c>
      <c r="L26" t="s">
        <v>7</v>
      </c>
      <c r="P26" s="8">
        <v>1000000</v>
      </c>
      <c r="T26" s="8">
        <v>985000</v>
      </c>
      <c r="X26" s="8">
        <v>1000000</v>
      </c>
    </row>
    <row r="27" spans="1:24" ht="15">
      <c r="A27" t="s">
        <v>572</v>
      </c>
      <c r="C27" t="s">
        <v>328</v>
      </c>
      <c r="E27" t="s">
        <v>329</v>
      </c>
      <c r="H27" t="s">
        <v>573</v>
      </c>
      <c r="L27" t="s">
        <v>331</v>
      </c>
      <c r="M27" s="7">
        <v>-8</v>
      </c>
      <c r="P27" s="8">
        <v>27118544</v>
      </c>
      <c r="T27" s="8">
        <v>42793869</v>
      </c>
      <c r="X27" s="8">
        <v>44024504</v>
      </c>
    </row>
    <row r="28" spans="1:24" ht="15">
      <c r="A28" t="s">
        <v>337</v>
      </c>
      <c r="C28" t="s">
        <v>338</v>
      </c>
      <c r="E28" t="s">
        <v>308</v>
      </c>
      <c r="H28" t="s">
        <v>339</v>
      </c>
      <c r="L28" t="s">
        <v>340</v>
      </c>
      <c r="P28" s="8">
        <v>16235293</v>
      </c>
      <c r="T28" s="8">
        <v>15901463</v>
      </c>
      <c r="X28" s="8">
        <v>16206786</v>
      </c>
    </row>
    <row r="29" spans="1:24" ht="15">
      <c r="A29" t="s">
        <v>574</v>
      </c>
      <c r="C29" t="s">
        <v>575</v>
      </c>
      <c r="E29" t="s">
        <v>473</v>
      </c>
      <c r="H29" t="s">
        <v>498</v>
      </c>
      <c r="L29" t="s">
        <v>359</v>
      </c>
      <c r="P29" s="8">
        <v>11201270</v>
      </c>
      <c r="T29" s="8">
        <v>11201270</v>
      </c>
      <c r="X29" s="8">
        <v>11425295</v>
      </c>
    </row>
    <row r="31" spans="1:24" ht="15">
      <c r="A31" s="1" t="s">
        <v>341</v>
      </c>
      <c r="B31" s="1"/>
      <c r="C31" s="1"/>
      <c r="D31" s="1"/>
      <c r="E31" s="1"/>
      <c r="F31" s="1"/>
      <c r="G31" s="1"/>
      <c r="H31" s="1"/>
      <c r="I31" s="1"/>
      <c r="J31" s="1"/>
      <c r="K31" s="1"/>
      <c r="L31" s="1"/>
      <c r="M31" s="1"/>
      <c r="N31" s="1"/>
      <c r="O31" s="1"/>
      <c r="P31" s="1"/>
      <c r="Q31" s="3"/>
      <c r="T31" s="8">
        <v>422088134</v>
      </c>
      <c r="X31" s="8">
        <v>434304400</v>
      </c>
    </row>
    <row r="33" spans="1:25" ht="15">
      <c r="A33" s="1" t="s">
        <v>576</v>
      </c>
      <c r="B33" s="1"/>
      <c r="C33" s="1"/>
      <c r="D33" s="1"/>
      <c r="E33" s="1"/>
      <c r="F33" s="1"/>
      <c r="G33" s="1"/>
      <c r="H33" s="1"/>
      <c r="I33" s="1"/>
      <c r="J33" s="1"/>
      <c r="K33" s="1"/>
      <c r="L33" s="1"/>
      <c r="M33" s="1"/>
      <c r="N33" s="1"/>
      <c r="O33" s="1"/>
      <c r="P33" s="1"/>
      <c r="Q33" s="1"/>
      <c r="R33" s="1"/>
      <c r="S33" s="1"/>
      <c r="T33" s="1"/>
      <c r="U33" s="1"/>
      <c r="V33" s="1"/>
      <c r="W33" s="1"/>
      <c r="X33" s="1"/>
      <c r="Y33" s="3"/>
    </row>
    <row r="34" spans="1:24" ht="39.75" customHeight="1">
      <c r="A34" t="s">
        <v>347</v>
      </c>
      <c r="C34" t="s">
        <v>348</v>
      </c>
      <c r="E34" s="11" t="s">
        <v>577</v>
      </c>
      <c r="H34" t="s">
        <v>313</v>
      </c>
      <c r="L34" t="s">
        <v>7</v>
      </c>
      <c r="P34" s="8">
        <v>25400000</v>
      </c>
      <c r="T34" s="8">
        <v>25400000</v>
      </c>
      <c r="X34" s="8">
        <v>27432000</v>
      </c>
    </row>
    <row r="35" spans="1:24" ht="15">
      <c r="A35" t="s">
        <v>350</v>
      </c>
      <c r="C35" t="s">
        <v>351</v>
      </c>
      <c r="E35" t="s">
        <v>352</v>
      </c>
      <c r="H35" t="s">
        <v>296</v>
      </c>
      <c r="L35" t="s">
        <v>297</v>
      </c>
      <c r="P35" s="8">
        <v>15500000</v>
      </c>
      <c r="T35" s="8">
        <v>15297220</v>
      </c>
      <c r="X35" s="8">
        <v>15655000</v>
      </c>
    </row>
    <row r="36" spans="1:24" ht="15">
      <c r="A36" t="s">
        <v>356</v>
      </c>
      <c r="C36" t="s">
        <v>357</v>
      </c>
      <c r="E36" t="s">
        <v>308</v>
      </c>
      <c r="H36" t="s">
        <v>578</v>
      </c>
      <c r="L36" t="s">
        <v>317</v>
      </c>
      <c r="P36" s="8">
        <v>19750360</v>
      </c>
      <c r="T36" s="8">
        <v>19659292</v>
      </c>
      <c r="X36" s="8">
        <v>19635216</v>
      </c>
    </row>
    <row r="37" spans="1:24" ht="15">
      <c r="A37" t="s">
        <v>579</v>
      </c>
      <c r="C37" t="s">
        <v>580</v>
      </c>
      <c r="E37" t="s">
        <v>581</v>
      </c>
      <c r="H37" t="s">
        <v>582</v>
      </c>
      <c r="L37" t="s">
        <v>7</v>
      </c>
      <c r="P37" s="8">
        <v>13125000</v>
      </c>
      <c r="T37" s="8">
        <v>13125000</v>
      </c>
      <c r="X37" s="8">
        <v>13551562</v>
      </c>
    </row>
    <row r="38" spans="1:24" ht="39.75" customHeight="1">
      <c r="A38" s="11" t="s">
        <v>583</v>
      </c>
      <c r="C38" t="s">
        <v>584</v>
      </c>
      <c r="E38" t="s">
        <v>386</v>
      </c>
      <c r="H38" t="s">
        <v>291</v>
      </c>
      <c r="L38" t="s">
        <v>297</v>
      </c>
      <c r="P38" s="8">
        <v>14000000</v>
      </c>
      <c r="T38" s="8">
        <v>13817560</v>
      </c>
      <c r="X38" s="8">
        <v>13930000</v>
      </c>
    </row>
    <row r="39" spans="1:24" ht="15">
      <c r="A39" t="s">
        <v>585</v>
      </c>
      <c r="C39" t="s">
        <v>586</v>
      </c>
      <c r="E39" t="s">
        <v>557</v>
      </c>
      <c r="H39" t="s">
        <v>400</v>
      </c>
      <c r="L39" t="s">
        <v>401</v>
      </c>
      <c r="P39" s="8">
        <v>24700000</v>
      </c>
      <c r="T39" s="8">
        <v>24324871</v>
      </c>
      <c r="X39" s="8">
        <v>24700000</v>
      </c>
    </row>
    <row r="40" spans="1:24" ht="15">
      <c r="A40" t="s">
        <v>360</v>
      </c>
      <c r="C40" t="s">
        <v>361</v>
      </c>
      <c r="E40" t="s">
        <v>300</v>
      </c>
      <c r="H40" t="s">
        <v>339</v>
      </c>
      <c r="L40" t="s">
        <v>359</v>
      </c>
      <c r="P40" s="8">
        <v>45000000</v>
      </c>
      <c r="T40" s="8">
        <v>44557044</v>
      </c>
      <c r="X40" s="8">
        <v>44981600</v>
      </c>
    </row>
    <row r="41" spans="1:24" ht="39.75" customHeight="1">
      <c r="A41" t="s">
        <v>360</v>
      </c>
      <c r="C41" t="s">
        <v>361</v>
      </c>
      <c r="E41" t="s">
        <v>300</v>
      </c>
      <c r="H41" s="11" t="s">
        <v>587</v>
      </c>
      <c r="I41" s="11" t="s">
        <v>325</v>
      </c>
      <c r="L41" t="s">
        <v>390</v>
      </c>
      <c r="P41" s="8">
        <v>32776212</v>
      </c>
      <c r="T41" s="8">
        <v>32181185</v>
      </c>
      <c r="X41" s="8">
        <v>32762810</v>
      </c>
    </row>
    <row r="42" spans="1:24" ht="15">
      <c r="A42" t="s">
        <v>369</v>
      </c>
      <c r="C42" t="s">
        <v>370</v>
      </c>
      <c r="E42" t="s">
        <v>371</v>
      </c>
      <c r="H42" t="s">
        <v>7</v>
      </c>
      <c r="I42" s="7">
        <v>-6</v>
      </c>
      <c r="L42" t="s">
        <v>7</v>
      </c>
      <c r="P42" s="8">
        <v>3945483</v>
      </c>
      <c r="T42" s="8">
        <v>3945485</v>
      </c>
      <c r="X42" s="8">
        <v>1183645</v>
      </c>
    </row>
    <row r="43" spans="1:24" ht="15">
      <c r="A43" t="s">
        <v>372</v>
      </c>
      <c r="C43" t="s">
        <v>373</v>
      </c>
      <c r="E43" t="s">
        <v>295</v>
      </c>
      <c r="H43" t="s">
        <v>304</v>
      </c>
      <c r="L43" t="s">
        <v>305</v>
      </c>
      <c r="P43" s="8">
        <v>34000000</v>
      </c>
      <c r="T43" s="8">
        <v>33374349</v>
      </c>
      <c r="X43" s="8">
        <v>34505954</v>
      </c>
    </row>
    <row r="44" spans="1:24" ht="15">
      <c r="A44" t="s">
        <v>374</v>
      </c>
      <c r="C44" t="s">
        <v>375</v>
      </c>
      <c r="E44" t="s">
        <v>323</v>
      </c>
      <c r="H44" t="s">
        <v>355</v>
      </c>
      <c r="L44" t="s">
        <v>286</v>
      </c>
      <c r="P44" s="8">
        <v>38950000</v>
      </c>
      <c r="T44" s="8">
        <v>38400639</v>
      </c>
      <c r="X44" s="8">
        <v>36223500</v>
      </c>
    </row>
    <row r="45" spans="1:24" ht="15">
      <c r="A45" t="s">
        <v>588</v>
      </c>
      <c r="C45" t="s">
        <v>375</v>
      </c>
      <c r="E45" t="s">
        <v>295</v>
      </c>
      <c r="H45" t="s">
        <v>589</v>
      </c>
      <c r="L45" t="s">
        <v>292</v>
      </c>
      <c r="P45" s="8">
        <v>9500000</v>
      </c>
      <c r="T45" s="8">
        <v>9368296</v>
      </c>
      <c r="X45" s="8">
        <v>9515865</v>
      </c>
    </row>
    <row r="46" spans="1:24" ht="15">
      <c r="A46" t="s">
        <v>376</v>
      </c>
      <c r="C46" t="s">
        <v>590</v>
      </c>
      <c r="E46" t="s">
        <v>562</v>
      </c>
      <c r="H46" t="s">
        <v>591</v>
      </c>
      <c r="L46" t="s">
        <v>401</v>
      </c>
      <c r="P46" s="8">
        <v>33750000</v>
      </c>
      <c r="T46" s="8">
        <v>33397785</v>
      </c>
      <c r="X46" s="8">
        <v>33384487</v>
      </c>
    </row>
    <row r="47" spans="1:24" ht="15">
      <c r="A47" t="s">
        <v>306</v>
      </c>
      <c r="C47" t="s">
        <v>307</v>
      </c>
      <c r="E47" t="s">
        <v>308</v>
      </c>
      <c r="H47" t="s">
        <v>498</v>
      </c>
      <c r="L47" t="s">
        <v>7</v>
      </c>
      <c r="P47" s="8">
        <v>11875000</v>
      </c>
      <c r="T47" s="8">
        <v>11585997</v>
      </c>
      <c r="X47" s="8">
        <v>12379687</v>
      </c>
    </row>
    <row r="48" spans="1:24" ht="15">
      <c r="A48" t="s">
        <v>382</v>
      </c>
      <c r="C48" t="s">
        <v>383</v>
      </c>
      <c r="E48" t="s">
        <v>308</v>
      </c>
      <c r="H48" t="s">
        <v>387</v>
      </c>
      <c r="L48" t="s">
        <v>7</v>
      </c>
      <c r="P48" s="8">
        <v>45000000</v>
      </c>
      <c r="T48" s="8">
        <v>44615705</v>
      </c>
      <c r="X48" s="8">
        <v>45675000</v>
      </c>
    </row>
    <row r="49" spans="1:24" ht="15">
      <c r="A49" t="s">
        <v>384</v>
      </c>
      <c r="C49" t="s">
        <v>385</v>
      </c>
      <c r="E49" t="s">
        <v>386</v>
      </c>
      <c r="H49" t="s">
        <v>387</v>
      </c>
      <c r="L49" t="s">
        <v>331</v>
      </c>
      <c r="P49" s="8">
        <v>41250000</v>
      </c>
      <c r="T49" s="8">
        <v>40850421</v>
      </c>
      <c r="X49" s="8">
        <v>40425000</v>
      </c>
    </row>
    <row r="50" spans="1:24" ht="15">
      <c r="A50" t="s">
        <v>391</v>
      </c>
      <c r="C50" t="s">
        <v>392</v>
      </c>
      <c r="E50" t="s">
        <v>393</v>
      </c>
      <c r="H50" t="s">
        <v>296</v>
      </c>
      <c r="L50" t="s">
        <v>394</v>
      </c>
      <c r="P50" s="8">
        <v>21000000</v>
      </c>
      <c r="T50" s="8">
        <v>20728983</v>
      </c>
      <c r="X50" s="8">
        <v>20973750</v>
      </c>
    </row>
    <row r="51" spans="1:24" ht="15">
      <c r="A51" t="s">
        <v>395</v>
      </c>
      <c r="C51" t="s">
        <v>396</v>
      </c>
      <c r="E51" t="s">
        <v>562</v>
      </c>
      <c r="H51" t="s">
        <v>400</v>
      </c>
      <c r="L51" t="s">
        <v>563</v>
      </c>
      <c r="P51" s="8">
        <v>56750000</v>
      </c>
      <c r="T51" s="8">
        <v>56012103</v>
      </c>
      <c r="X51" s="8">
        <v>57317500</v>
      </c>
    </row>
    <row r="53" spans="1:24" ht="15">
      <c r="A53" s="1" t="s">
        <v>402</v>
      </c>
      <c r="B53" s="1"/>
      <c r="C53" s="1"/>
      <c r="D53" s="1"/>
      <c r="E53" s="1"/>
      <c r="F53" s="1"/>
      <c r="G53" s="1"/>
      <c r="H53" s="1"/>
      <c r="I53" s="1"/>
      <c r="J53" s="1"/>
      <c r="K53" s="1"/>
      <c r="L53" s="1"/>
      <c r="M53" s="1"/>
      <c r="N53" s="1"/>
      <c r="O53" s="1"/>
      <c r="P53" s="1"/>
      <c r="Q53" s="3"/>
      <c r="T53" s="8">
        <v>480641935</v>
      </c>
      <c r="X53" s="8">
        <v>484232576</v>
      </c>
    </row>
  </sheetData>
  <sheetProtection selectLockedCells="1" selectUnlockedCells="1"/>
  <mergeCells count="13">
    <mergeCell ref="A2:F2"/>
    <mergeCell ref="G5:H5"/>
    <mergeCell ref="K5:L5"/>
    <mergeCell ref="O5:P5"/>
    <mergeCell ref="S5:T5"/>
    <mergeCell ref="W5:X5"/>
    <mergeCell ref="A6:X6"/>
    <mergeCell ref="A7:X7"/>
    <mergeCell ref="S8:T8"/>
    <mergeCell ref="W8:X8"/>
    <mergeCell ref="A31:P31"/>
    <mergeCell ref="A33:X33"/>
    <mergeCell ref="A53:P5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W35"/>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22.7109375" style="0" customWidth="1"/>
    <col min="4" max="4" width="8.7109375" style="0" customWidth="1"/>
    <col min="5" max="5" width="41.7109375" style="0" customWidth="1"/>
    <col min="6" max="7" width="8.7109375" style="0" customWidth="1"/>
    <col min="8" max="8" width="17.7109375" style="0" customWidth="1"/>
    <col min="9" max="9" width="6.7109375" style="0" customWidth="1"/>
    <col min="10" max="10" width="8.7109375" style="0" customWidth="1"/>
    <col min="11" max="11" width="42.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542</v>
      </c>
      <c r="B2" s="1"/>
      <c r="C2" s="1"/>
      <c r="D2" s="1"/>
      <c r="E2" s="1"/>
      <c r="F2" s="1"/>
    </row>
    <row r="5" spans="1:22" ht="39.75" customHeight="1">
      <c r="A5" s="3" t="s">
        <v>267</v>
      </c>
      <c r="C5" s="17" t="s">
        <v>543</v>
      </c>
      <c r="E5" s="3" t="s">
        <v>269</v>
      </c>
      <c r="G5" s="4" t="s">
        <v>544</v>
      </c>
      <c r="H5" s="4"/>
      <c r="K5" s="17" t="s">
        <v>545</v>
      </c>
      <c r="M5" s="4" t="s">
        <v>546</v>
      </c>
      <c r="N5" s="4"/>
      <c r="Q5" s="1" t="s">
        <v>273</v>
      </c>
      <c r="R5" s="1"/>
      <c r="U5" s="1" t="s">
        <v>274</v>
      </c>
      <c r="V5" s="1"/>
    </row>
    <row r="6" spans="1:23" ht="15">
      <c r="A6" s="1" t="s">
        <v>592</v>
      </c>
      <c r="B6" s="1"/>
      <c r="C6" s="1"/>
      <c r="D6" s="1"/>
      <c r="E6" s="1"/>
      <c r="F6" s="1"/>
      <c r="G6" s="1"/>
      <c r="H6" s="1"/>
      <c r="I6" s="1"/>
      <c r="J6" s="1"/>
      <c r="K6" s="1"/>
      <c r="L6" s="1"/>
      <c r="M6" s="1"/>
      <c r="N6" s="1"/>
      <c r="O6" s="1"/>
      <c r="P6" s="1"/>
      <c r="Q6" s="1"/>
      <c r="R6" s="1"/>
      <c r="S6" s="1"/>
      <c r="T6" s="1"/>
      <c r="U6" s="1"/>
      <c r="V6" s="1"/>
      <c r="W6" s="3"/>
    </row>
    <row r="7" spans="1:22" ht="15">
      <c r="A7" t="s">
        <v>593</v>
      </c>
      <c r="C7" t="s">
        <v>496</v>
      </c>
      <c r="E7" t="s">
        <v>316</v>
      </c>
      <c r="H7" t="s">
        <v>594</v>
      </c>
      <c r="K7" t="s">
        <v>7</v>
      </c>
      <c r="N7" s="8">
        <v>19000000</v>
      </c>
      <c r="Q7" s="9">
        <v>18697637</v>
      </c>
      <c r="R7" s="9"/>
      <c r="U7" s="9">
        <v>19145804</v>
      </c>
      <c r="V7" s="9"/>
    </row>
    <row r="8" spans="1:22" ht="39.75" customHeight="1">
      <c r="A8" t="s">
        <v>595</v>
      </c>
      <c r="C8" t="s">
        <v>405</v>
      </c>
      <c r="E8" t="s">
        <v>596</v>
      </c>
      <c r="H8" s="11" t="s">
        <v>597</v>
      </c>
      <c r="I8" s="11" t="s">
        <v>325</v>
      </c>
      <c r="K8" t="s">
        <v>7</v>
      </c>
      <c r="N8" s="8">
        <v>35983184</v>
      </c>
      <c r="R8" s="8">
        <v>31471438</v>
      </c>
      <c r="V8" s="8">
        <v>30585706</v>
      </c>
    </row>
    <row r="9" spans="1:22" ht="15">
      <c r="A9" t="s">
        <v>598</v>
      </c>
      <c r="C9" t="s">
        <v>407</v>
      </c>
      <c r="E9" t="s">
        <v>596</v>
      </c>
      <c r="H9" t="s">
        <v>599</v>
      </c>
      <c r="K9" t="s">
        <v>7</v>
      </c>
      <c r="N9" s="8">
        <v>15096000</v>
      </c>
      <c r="R9" s="8">
        <v>15096000</v>
      </c>
      <c r="V9" s="8">
        <v>14039280</v>
      </c>
    </row>
    <row r="10" spans="1:22" ht="15">
      <c r="A10" t="s">
        <v>408</v>
      </c>
      <c r="C10" t="s">
        <v>409</v>
      </c>
      <c r="E10" t="s">
        <v>352</v>
      </c>
      <c r="H10" t="s">
        <v>339</v>
      </c>
      <c r="K10" t="s">
        <v>7</v>
      </c>
      <c r="N10" s="8">
        <v>8930000</v>
      </c>
      <c r="R10" s="8">
        <v>8795450</v>
      </c>
      <c r="V10" s="8">
        <v>8805334</v>
      </c>
    </row>
    <row r="11" spans="1:22" ht="39.75" customHeight="1">
      <c r="A11" t="s">
        <v>600</v>
      </c>
      <c r="C11" t="s">
        <v>601</v>
      </c>
      <c r="E11" t="s">
        <v>316</v>
      </c>
      <c r="H11" s="11" t="s">
        <v>602</v>
      </c>
      <c r="I11" s="11" t="s">
        <v>325</v>
      </c>
      <c r="K11" t="s">
        <v>7</v>
      </c>
      <c r="N11" s="8">
        <v>23753813</v>
      </c>
      <c r="R11" s="8">
        <v>23422959</v>
      </c>
      <c r="V11" s="8">
        <v>23991351</v>
      </c>
    </row>
    <row r="12" spans="1:22" ht="39.75" customHeight="1">
      <c r="A12" t="s">
        <v>415</v>
      </c>
      <c r="C12" t="s">
        <v>416</v>
      </c>
      <c r="E12" t="s">
        <v>562</v>
      </c>
      <c r="H12" s="11" t="s">
        <v>603</v>
      </c>
      <c r="I12" s="11" t="s">
        <v>325</v>
      </c>
      <c r="K12" t="s">
        <v>7</v>
      </c>
      <c r="N12" s="8">
        <v>10633397</v>
      </c>
      <c r="R12" s="8">
        <v>10462892</v>
      </c>
      <c r="V12" s="8">
        <v>10261422</v>
      </c>
    </row>
    <row r="13" spans="1:22" ht="15">
      <c r="A13" t="s">
        <v>604</v>
      </c>
      <c r="C13" t="s">
        <v>521</v>
      </c>
      <c r="E13" t="s">
        <v>308</v>
      </c>
      <c r="H13" t="s">
        <v>435</v>
      </c>
      <c r="K13" t="s">
        <v>7</v>
      </c>
      <c r="N13" s="8">
        <v>9500000</v>
      </c>
      <c r="R13" s="8">
        <v>9500000</v>
      </c>
      <c r="V13" s="8">
        <v>9310000</v>
      </c>
    </row>
    <row r="14" spans="1:22" ht="39.75" customHeight="1">
      <c r="A14" t="s">
        <v>605</v>
      </c>
      <c r="C14" t="s">
        <v>606</v>
      </c>
      <c r="E14" t="s">
        <v>368</v>
      </c>
      <c r="H14" s="11" t="s">
        <v>607</v>
      </c>
      <c r="I14" s="11" t="s">
        <v>325</v>
      </c>
      <c r="K14" t="s">
        <v>7</v>
      </c>
      <c r="N14" s="8">
        <v>19874148</v>
      </c>
      <c r="R14" s="8">
        <v>19543873</v>
      </c>
      <c r="V14" s="8">
        <v>17886733</v>
      </c>
    </row>
    <row r="15" spans="1:22" ht="15">
      <c r="A15" t="s">
        <v>418</v>
      </c>
      <c r="C15" t="s">
        <v>419</v>
      </c>
      <c r="E15" t="s">
        <v>608</v>
      </c>
      <c r="H15" s="6">
        <v>14.5</v>
      </c>
      <c r="I15" t="s">
        <v>381</v>
      </c>
      <c r="K15" t="s">
        <v>7</v>
      </c>
      <c r="N15" s="8">
        <v>15000000</v>
      </c>
      <c r="R15" s="8">
        <v>14758098</v>
      </c>
      <c r="V15" s="8">
        <v>15000000</v>
      </c>
    </row>
    <row r="16" spans="1:22" ht="39.75" customHeight="1">
      <c r="A16" t="s">
        <v>382</v>
      </c>
      <c r="C16" t="s">
        <v>421</v>
      </c>
      <c r="E16" t="s">
        <v>308</v>
      </c>
      <c r="H16" s="11" t="s">
        <v>609</v>
      </c>
      <c r="I16" s="11" t="s">
        <v>325</v>
      </c>
      <c r="K16" t="s">
        <v>7</v>
      </c>
      <c r="N16" s="8">
        <v>13500000</v>
      </c>
      <c r="R16" s="8">
        <v>13040004</v>
      </c>
      <c r="V16" s="8">
        <v>10665000</v>
      </c>
    </row>
    <row r="17" spans="1:22" ht="15">
      <c r="A17" t="s">
        <v>610</v>
      </c>
      <c r="C17" t="s">
        <v>611</v>
      </c>
      <c r="E17" t="s">
        <v>316</v>
      </c>
      <c r="H17" s="6">
        <v>12.75</v>
      </c>
      <c r="I17" t="s">
        <v>381</v>
      </c>
      <c r="K17" t="s">
        <v>7</v>
      </c>
      <c r="N17" s="8">
        <v>15000000</v>
      </c>
      <c r="R17" s="8">
        <v>14793246</v>
      </c>
      <c r="V17" s="8">
        <v>15225000</v>
      </c>
    </row>
    <row r="18" spans="1:22" ht="15">
      <c r="A18" t="s">
        <v>612</v>
      </c>
      <c r="C18" t="s">
        <v>423</v>
      </c>
      <c r="E18" t="s">
        <v>424</v>
      </c>
      <c r="H18" s="6">
        <v>12.5</v>
      </c>
      <c r="I18" t="s">
        <v>381</v>
      </c>
      <c r="K18" t="s">
        <v>7</v>
      </c>
      <c r="N18" s="8">
        <v>30400000</v>
      </c>
      <c r="R18" s="8">
        <v>29860100</v>
      </c>
      <c r="V18" s="8">
        <v>30704000</v>
      </c>
    </row>
    <row r="20" spans="1:22" ht="15">
      <c r="A20" s="1" t="s">
        <v>428</v>
      </c>
      <c r="B20" s="1"/>
      <c r="C20" s="1"/>
      <c r="D20" s="1"/>
      <c r="E20" s="1"/>
      <c r="R20" s="8">
        <v>209441697</v>
      </c>
      <c r="V20" s="8">
        <v>205619630</v>
      </c>
    </row>
    <row r="22" spans="1:5" ht="15">
      <c r="A22" s="1" t="s">
        <v>613</v>
      </c>
      <c r="B22" s="1"/>
      <c r="C22" s="1"/>
      <c r="D22" s="1"/>
      <c r="E22" s="1"/>
    </row>
    <row r="23" spans="1:22" ht="15">
      <c r="A23" t="s">
        <v>430</v>
      </c>
      <c r="C23" t="s">
        <v>7</v>
      </c>
      <c r="E23" t="s">
        <v>614</v>
      </c>
      <c r="H23" t="s">
        <v>432</v>
      </c>
      <c r="K23" t="s">
        <v>7</v>
      </c>
      <c r="N23" s="8">
        <v>211</v>
      </c>
      <c r="R23" s="8">
        <v>500000</v>
      </c>
      <c r="V23" t="s">
        <v>7</v>
      </c>
    </row>
    <row r="24" spans="1:22" ht="15">
      <c r="A24" t="s">
        <v>615</v>
      </c>
      <c r="C24" t="s">
        <v>7</v>
      </c>
      <c r="E24" t="s">
        <v>424</v>
      </c>
      <c r="H24" t="s">
        <v>7</v>
      </c>
      <c r="K24" t="s">
        <v>7</v>
      </c>
      <c r="N24" s="8">
        <v>7505</v>
      </c>
      <c r="R24" s="8">
        <v>318896</v>
      </c>
      <c r="V24" t="s">
        <v>7</v>
      </c>
    </row>
    <row r="25" spans="1:22" ht="15">
      <c r="A25" t="s">
        <v>616</v>
      </c>
      <c r="C25" t="s">
        <v>7</v>
      </c>
      <c r="E25" t="s">
        <v>352</v>
      </c>
      <c r="H25" t="s">
        <v>7</v>
      </c>
      <c r="K25" t="s">
        <v>7</v>
      </c>
      <c r="N25" s="8">
        <v>949</v>
      </c>
      <c r="R25" s="8">
        <v>949050</v>
      </c>
      <c r="V25" s="8">
        <v>427965</v>
      </c>
    </row>
    <row r="26" spans="1:22" ht="15">
      <c r="A26" t="s">
        <v>617</v>
      </c>
      <c r="C26" t="s">
        <v>7</v>
      </c>
      <c r="E26" t="s">
        <v>557</v>
      </c>
      <c r="H26" t="s">
        <v>435</v>
      </c>
      <c r="K26" t="s">
        <v>7</v>
      </c>
      <c r="N26" s="8">
        <v>76357</v>
      </c>
      <c r="R26" s="8">
        <v>765307</v>
      </c>
      <c r="V26" s="8">
        <v>2216474</v>
      </c>
    </row>
    <row r="27" spans="1:22" ht="15">
      <c r="A27" t="s">
        <v>618</v>
      </c>
      <c r="C27" t="s">
        <v>7</v>
      </c>
      <c r="E27" t="s">
        <v>557</v>
      </c>
      <c r="H27" t="s">
        <v>7</v>
      </c>
      <c r="K27" t="s">
        <v>7</v>
      </c>
      <c r="N27" s="8">
        <v>38179</v>
      </c>
      <c r="R27" s="8">
        <v>382654</v>
      </c>
      <c r="V27" s="8">
        <v>1108237</v>
      </c>
    </row>
    <row r="28" spans="1:22" ht="15">
      <c r="A28" t="s">
        <v>619</v>
      </c>
      <c r="C28" t="s">
        <v>7</v>
      </c>
      <c r="E28" t="s">
        <v>316</v>
      </c>
      <c r="H28" t="s">
        <v>435</v>
      </c>
      <c r="K28" t="s">
        <v>7</v>
      </c>
      <c r="N28" s="8">
        <v>2375</v>
      </c>
      <c r="R28" s="8">
        <v>2375000</v>
      </c>
      <c r="V28" s="8">
        <v>2790511</v>
      </c>
    </row>
    <row r="29" spans="1:22" ht="15">
      <c r="A29" t="s">
        <v>620</v>
      </c>
      <c r="C29" t="s">
        <v>7</v>
      </c>
      <c r="E29" t="s">
        <v>295</v>
      </c>
      <c r="H29" t="s">
        <v>435</v>
      </c>
      <c r="K29" t="s">
        <v>7</v>
      </c>
      <c r="N29" s="8">
        <v>3397</v>
      </c>
      <c r="R29" s="8">
        <v>3397484</v>
      </c>
      <c r="V29" s="8">
        <v>3580328</v>
      </c>
    </row>
    <row r="30" spans="1:22" ht="15">
      <c r="A30" t="s">
        <v>621</v>
      </c>
      <c r="C30" t="s">
        <v>7</v>
      </c>
      <c r="E30" t="s">
        <v>424</v>
      </c>
      <c r="H30" t="s">
        <v>435</v>
      </c>
      <c r="K30" t="s">
        <v>7</v>
      </c>
      <c r="N30" s="8">
        <v>3591</v>
      </c>
      <c r="R30" s="8">
        <v>21727</v>
      </c>
      <c r="V30" s="8">
        <v>31851</v>
      </c>
    </row>
    <row r="31" spans="1:22" ht="15">
      <c r="A31" t="s">
        <v>622</v>
      </c>
      <c r="C31" t="s">
        <v>7</v>
      </c>
      <c r="E31" t="s">
        <v>440</v>
      </c>
      <c r="H31" t="s">
        <v>435</v>
      </c>
      <c r="K31" t="s">
        <v>7</v>
      </c>
      <c r="N31" s="8">
        <v>1966667</v>
      </c>
      <c r="R31" s="8">
        <v>2251667</v>
      </c>
      <c r="V31" s="8">
        <v>712145</v>
      </c>
    </row>
    <row r="32" spans="1:22" ht="15">
      <c r="A32" t="s">
        <v>623</v>
      </c>
      <c r="C32" t="s">
        <v>7</v>
      </c>
      <c r="E32" t="s">
        <v>473</v>
      </c>
      <c r="H32" t="s">
        <v>7</v>
      </c>
      <c r="K32" t="s">
        <v>7</v>
      </c>
      <c r="N32" s="8">
        <v>686</v>
      </c>
      <c r="R32" s="8">
        <v>685820</v>
      </c>
      <c r="V32" s="8">
        <v>685820</v>
      </c>
    </row>
    <row r="33" spans="1:22" ht="15">
      <c r="A33" t="s">
        <v>624</v>
      </c>
      <c r="C33" t="s">
        <v>7</v>
      </c>
      <c r="E33" t="s">
        <v>473</v>
      </c>
      <c r="H33" t="s">
        <v>625</v>
      </c>
      <c r="K33" t="s">
        <v>7</v>
      </c>
      <c r="N33" s="8">
        <v>1312</v>
      </c>
      <c r="R33" s="8">
        <v>1312006</v>
      </c>
      <c r="V33" s="8">
        <v>1799366</v>
      </c>
    </row>
    <row r="35" spans="1:22" ht="15">
      <c r="A35" s="1" t="s">
        <v>441</v>
      </c>
      <c r="B35" s="1"/>
      <c r="C35" s="1"/>
      <c r="D35" s="1"/>
      <c r="E35" s="1"/>
      <c r="F35" s="1"/>
      <c r="G35" s="1"/>
      <c r="H35" s="1"/>
      <c r="I35" s="1"/>
      <c r="J35" s="1"/>
      <c r="K35" s="1"/>
      <c r="L35" s="1"/>
      <c r="M35" s="1"/>
      <c r="N35" s="1"/>
      <c r="O35" s="3"/>
      <c r="R35" s="8">
        <v>12959611</v>
      </c>
      <c r="V35" s="8">
        <v>13352697</v>
      </c>
    </row>
  </sheetData>
  <sheetProtection selectLockedCells="1" selectUnlockedCells="1"/>
  <mergeCells count="11">
    <mergeCell ref="A2:F2"/>
    <mergeCell ref="G5:H5"/>
    <mergeCell ref="M5:N5"/>
    <mergeCell ref="Q5:R5"/>
    <mergeCell ref="U5:V5"/>
    <mergeCell ref="A6:V6"/>
    <mergeCell ref="Q7:R7"/>
    <mergeCell ref="U7:V7"/>
    <mergeCell ref="A20:E20"/>
    <mergeCell ref="A22:E22"/>
    <mergeCell ref="A35:N3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7.7109375" style="0" customWidth="1"/>
    <col min="9" max="11" width="8.7109375" style="0" customWidth="1"/>
    <col min="12" max="12" width="6.7109375" style="0" customWidth="1"/>
    <col min="13"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3</v>
      </c>
      <c r="B2" s="1"/>
      <c r="C2" s="1"/>
      <c r="D2" s="1"/>
      <c r="E2" s="1"/>
      <c r="F2" s="1"/>
    </row>
    <row r="5" spans="1:20" ht="15">
      <c r="A5" t="s">
        <v>4</v>
      </c>
      <c r="D5" t="s">
        <v>5</v>
      </c>
      <c r="H5" t="s">
        <v>6</v>
      </c>
      <c r="L5" t="s">
        <v>7</v>
      </c>
      <c r="P5" t="s">
        <v>8</v>
      </c>
      <c r="T5" t="s">
        <v>9</v>
      </c>
    </row>
    <row r="6" spans="1:20" ht="15">
      <c r="A6" t="s">
        <v>10</v>
      </c>
      <c r="D6" t="s">
        <v>11</v>
      </c>
      <c r="H6" t="s">
        <v>12</v>
      </c>
      <c r="L6" t="s">
        <v>13</v>
      </c>
      <c r="P6" t="s">
        <v>14</v>
      </c>
      <c r="T6"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Y4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2.7109375" style="0" customWidth="1"/>
    <col min="4" max="4" width="8.7109375" style="0" customWidth="1"/>
    <col min="5" max="5" width="41.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542</v>
      </c>
      <c r="B2" s="1"/>
      <c r="C2" s="1"/>
      <c r="D2" s="1"/>
      <c r="E2" s="1"/>
      <c r="F2" s="1"/>
    </row>
    <row r="5" spans="1:24" ht="39.75" customHeight="1">
      <c r="A5" s="3" t="s">
        <v>267</v>
      </c>
      <c r="C5" s="17" t="s">
        <v>543</v>
      </c>
      <c r="E5" s="3" t="s">
        <v>269</v>
      </c>
      <c r="G5" s="4" t="s">
        <v>544</v>
      </c>
      <c r="H5" s="4"/>
      <c r="K5" s="4" t="s">
        <v>545</v>
      </c>
      <c r="L5" s="4"/>
      <c r="O5" s="4" t="s">
        <v>546</v>
      </c>
      <c r="P5" s="4"/>
      <c r="S5" s="1" t="s">
        <v>273</v>
      </c>
      <c r="T5" s="1"/>
      <c r="W5" s="1" t="s">
        <v>274</v>
      </c>
      <c r="X5" s="1"/>
    </row>
    <row r="6" spans="1:25" ht="15" customHeight="1">
      <c r="A6" s="4" t="s">
        <v>626</v>
      </c>
      <c r="B6" s="4"/>
      <c r="C6" s="4"/>
      <c r="D6" s="4"/>
      <c r="E6" s="4"/>
      <c r="F6" s="4"/>
      <c r="G6" s="4"/>
      <c r="H6" s="4"/>
      <c r="I6" s="4"/>
      <c r="J6" s="4"/>
      <c r="K6" s="4"/>
      <c r="L6" s="4"/>
      <c r="M6" s="4"/>
      <c r="N6" s="4"/>
      <c r="O6" s="4"/>
      <c r="P6" s="4"/>
      <c r="Q6" s="4"/>
      <c r="R6" s="4"/>
      <c r="S6" s="4"/>
      <c r="T6" s="4"/>
      <c r="U6" s="4"/>
      <c r="V6" s="4"/>
      <c r="W6" s="4"/>
      <c r="X6" s="4"/>
      <c r="Y6" s="3"/>
    </row>
    <row r="7" spans="1:24" ht="15">
      <c r="A7" t="s">
        <v>627</v>
      </c>
      <c r="C7" t="s">
        <v>7</v>
      </c>
      <c r="E7" t="s">
        <v>316</v>
      </c>
      <c r="H7" t="s">
        <v>7</v>
      </c>
      <c r="L7" t="s">
        <v>7</v>
      </c>
      <c r="P7" s="8">
        <v>1998</v>
      </c>
      <c r="S7" s="9">
        <v>2000000</v>
      </c>
      <c r="T7" s="9"/>
      <c r="W7" s="9">
        <v>825006</v>
      </c>
      <c r="X7" s="9"/>
    </row>
    <row r="8" spans="1:24" ht="39.75" customHeight="1">
      <c r="A8" s="11" t="s">
        <v>628</v>
      </c>
      <c r="C8" t="s">
        <v>445</v>
      </c>
      <c r="E8" t="s">
        <v>596</v>
      </c>
      <c r="H8" t="s">
        <v>7</v>
      </c>
      <c r="L8" t="s">
        <v>7</v>
      </c>
      <c r="P8" s="8">
        <v>4798624</v>
      </c>
      <c r="T8" s="8">
        <v>10265972</v>
      </c>
      <c r="X8" s="8">
        <v>8997421</v>
      </c>
    </row>
    <row r="9" spans="1:24" ht="39.75" customHeight="1">
      <c r="A9" s="11" t="s">
        <v>629</v>
      </c>
      <c r="C9" t="s">
        <v>445</v>
      </c>
      <c r="E9" t="s">
        <v>295</v>
      </c>
      <c r="H9" t="s">
        <v>7</v>
      </c>
      <c r="L9" t="s">
        <v>7</v>
      </c>
      <c r="P9" s="8">
        <v>9822196</v>
      </c>
      <c r="T9" t="s">
        <v>7</v>
      </c>
      <c r="X9" s="8">
        <v>196444</v>
      </c>
    </row>
    <row r="10" spans="1:24" ht="15">
      <c r="A10" t="s">
        <v>447</v>
      </c>
      <c r="C10" t="s">
        <v>448</v>
      </c>
      <c r="E10" t="s">
        <v>630</v>
      </c>
      <c r="H10" t="s">
        <v>7</v>
      </c>
      <c r="L10" t="s">
        <v>7</v>
      </c>
      <c r="P10" s="8">
        <v>753</v>
      </c>
      <c r="T10" t="s">
        <v>7</v>
      </c>
      <c r="X10" t="s">
        <v>7</v>
      </c>
    </row>
    <row r="11" spans="1:24" ht="15">
      <c r="A11" t="s">
        <v>631</v>
      </c>
      <c r="C11" t="s">
        <v>7</v>
      </c>
      <c r="E11" t="s">
        <v>352</v>
      </c>
      <c r="H11" t="s">
        <v>7</v>
      </c>
      <c r="L11" t="s">
        <v>7</v>
      </c>
      <c r="P11" s="8">
        <v>1</v>
      </c>
      <c r="T11" s="8">
        <v>950</v>
      </c>
      <c r="X11" s="8">
        <v>428</v>
      </c>
    </row>
    <row r="12" spans="1:24" ht="15">
      <c r="A12" t="s">
        <v>451</v>
      </c>
      <c r="C12" t="s">
        <v>452</v>
      </c>
      <c r="E12" t="s">
        <v>453</v>
      </c>
      <c r="H12" t="s">
        <v>7</v>
      </c>
      <c r="L12" t="s">
        <v>7</v>
      </c>
      <c r="P12" s="8">
        <v>933</v>
      </c>
      <c r="T12" s="8">
        <v>586975</v>
      </c>
      <c r="X12" s="8">
        <v>540370</v>
      </c>
    </row>
    <row r="13" spans="1:24" ht="15">
      <c r="A13" t="s">
        <v>454</v>
      </c>
      <c r="C13" t="s">
        <v>7</v>
      </c>
      <c r="E13" t="s">
        <v>632</v>
      </c>
      <c r="H13" t="s">
        <v>7</v>
      </c>
      <c r="L13" t="s">
        <v>7</v>
      </c>
      <c r="P13" s="8">
        <v>1333333</v>
      </c>
      <c r="T13" s="8">
        <v>3000000</v>
      </c>
      <c r="X13" t="s">
        <v>7</v>
      </c>
    </row>
    <row r="14" spans="1:24" ht="39.75" customHeight="1">
      <c r="A14" s="11" t="s">
        <v>633</v>
      </c>
      <c r="C14" t="s">
        <v>7</v>
      </c>
      <c r="E14" t="s">
        <v>371</v>
      </c>
      <c r="H14" t="s">
        <v>7</v>
      </c>
      <c r="L14" t="s">
        <v>7</v>
      </c>
      <c r="P14" s="8">
        <v>137923</v>
      </c>
      <c r="T14" s="8">
        <v>2111588</v>
      </c>
      <c r="X14" t="s">
        <v>7</v>
      </c>
    </row>
    <row r="15" spans="1:24" ht="39.75" customHeight="1">
      <c r="A15" s="11" t="s">
        <v>458</v>
      </c>
      <c r="C15" t="s">
        <v>7</v>
      </c>
      <c r="E15" t="s">
        <v>300</v>
      </c>
      <c r="H15" t="s">
        <v>7</v>
      </c>
      <c r="L15" t="s">
        <v>7</v>
      </c>
      <c r="P15" s="8">
        <v>207242</v>
      </c>
      <c r="T15" s="8">
        <v>2250000</v>
      </c>
      <c r="X15" s="8">
        <v>2377491</v>
      </c>
    </row>
    <row r="16" spans="1:24" ht="39.75" customHeight="1">
      <c r="A16" s="11" t="s">
        <v>634</v>
      </c>
      <c r="C16" t="s">
        <v>7</v>
      </c>
      <c r="E16" t="s">
        <v>300</v>
      </c>
      <c r="H16" t="s">
        <v>7</v>
      </c>
      <c r="L16" t="s">
        <v>7</v>
      </c>
      <c r="P16" s="8">
        <v>103621</v>
      </c>
      <c r="T16" s="8">
        <v>1125000</v>
      </c>
      <c r="X16" s="8">
        <v>1188746</v>
      </c>
    </row>
    <row r="17" spans="1:24" ht="15">
      <c r="A17" t="s">
        <v>635</v>
      </c>
      <c r="C17" t="s">
        <v>7</v>
      </c>
      <c r="E17" t="s">
        <v>368</v>
      </c>
      <c r="H17" t="s">
        <v>7</v>
      </c>
      <c r="L17" t="s">
        <v>7</v>
      </c>
      <c r="P17" s="8">
        <v>1505000</v>
      </c>
      <c r="T17" s="8">
        <v>1505000</v>
      </c>
      <c r="X17" s="8">
        <v>1847186</v>
      </c>
    </row>
    <row r="18" spans="1:24" ht="15">
      <c r="A18" t="s">
        <v>617</v>
      </c>
      <c r="C18" t="s">
        <v>7</v>
      </c>
      <c r="E18" t="s">
        <v>636</v>
      </c>
      <c r="H18" t="s">
        <v>7</v>
      </c>
      <c r="L18" t="s">
        <v>7</v>
      </c>
      <c r="P18" s="8">
        <v>23416</v>
      </c>
      <c r="T18" s="8">
        <v>234693</v>
      </c>
      <c r="X18" s="8">
        <v>679750</v>
      </c>
    </row>
    <row r="19" spans="1:24" ht="15">
      <c r="A19" t="s">
        <v>618</v>
      </c>
      <c r="C19" t="s">
        <v>7</v>
      </c>
      <c r="E19" t="s">
        <v>636</v>
      </c>
      <c r="H19" t="s">
        <v>7</v>
      </c>
      <c r="L19" t="s">
        <v>7</v>
      </c>
      <c r="P19" s="8">
        <v>11708</v>
      </c>
      <c r="T19" s="8">
        <v>117346</v>
      </c>
      <c r="X19" s="8">
        <v>339875</v>
      </c>
    </row>
    <row r="20" spans="1:24" ht="39.75" customHeight="1">
      <c r="A20" s="11" t="s">
        <v>637</v>
      </c>
      <c r="C20" t="s">
        <v>7</v>
      </c>
      <c r="E20" t="s">
        <v>316</v>
      </c>
      <c r="H20" t="s">
        <v>7</v>
      </c>
      <c r="L20" t="s">
        <v>7</v>
      </c>
      <c r="P20" s="8">
        <v>2375</v>
      </c>
      <c r="T20" t="s">
        <v>7</v>
      </c>
      <c r="X20" s="8">
        <v>760634</v>
      </c>
    </row>
    <row r="21" spans="1:24" ht="39.75" customHeight="1">
      <c r="A21" s="11" t="s">
        <v>638</v>
      </c>
      <c r="C21" t="s">
        <v>7</v>
      </c>
      <c r="E21" t="s">
        <v>386</v>
      </c>
      <c r="H21" t="s">
        <v>7</v>
      </c>
      <c r="L21" t="s">
        <v>7</v>
      </c>
      <c r="P21" s="8">
        <v>5556</v>
      </c>
      <c r="T21" s="8">
        <v>545887</v>
      </c>
      <c r="X21" s="8">
        <v>3725224</v>
      </c>
    </row>
    <row r="22" spans="1:24" ht="39.75" customHeight="1">
      <c r="A22" s="11" t="s">
        <v>639</v>
      </c>
      <c r="C22" t="s">
        <v>7</v>
      </c>
      <c r="E22" t="s">
        <v>295</v>
      </c>
      <c r="H22" t="s">
        <v>7</v>
      </c>
      <c r="L22" t="s">
        <v>7</v>
      </c>
      <c r="P22" s="8">
        <v>252</v>
      </c>
      <c r="T22" s="8">
        <v>2516</v>
      </c>
      <c r="X22" s="8">
        <v>493464</v>
      </c>
    </row>
    <row r="23" spans="1:24" ht="15">
      <c r="A23" t="s">
        <v>462</v>
      </c>
      <c r="C23" t="s">
        <v>7</v>
      </c>
      <c r="E23" t="s">
        <v>636</v>
      </c>
      <c r="H23" t="s">
        <v>7</v>
      </c>
      <c r="L23" t="s">
        <v>7</v>
      </c>
      <c r="P23" s="8">
        <v>1079920</v>
      </c>
      <c r="T23" s="8">
        <v>1236832</v>
      </c>
      <c r="X23" s="8">
        <v>9906155</v>
      </c>
    </row>
    <row r="24" spans="1:24" ht="15">
      <c r="A24" t="s">
        <v>463</v>
      </c>
      <c r="C24" t="s">
        <v>7</v>
      </c>
      <c r="E24" t="s">
        <v>636</v>
      </c>
      <c r="H24" t="s">
        <v>7</v>
      </c>
      <c r="L24" t="s">
        <v>7</v>
      </c>
      <c r="P24" s="8">
        <v>1079920</v>
      </c>
      <c r="T24" s="8">
        <v>1028807</v>
      </c>
      <c r="X24" s="8">
        <v>1028807</v>
      </c>
    </row>
    <row r="25" spans="1:24" ht="15">
      <c r="A25" t="s">
        <v>465</v>
      </c>
      <c r="C25" t="s">
        <v>7</v>
      </c>
      <c r="E25" t="s">
        <v>412</v>
      </c>
      <c r="H25" t="s">
        <v>7</v>
      </c>
      <c r="L25" t="s">
        <v>7</v>
      </c>
      <c r="P25" s="8">
        <v>1000000</v>
      </c>
      <c r="T25" s="8">
        <v>1000000</v>
      </c>
      <c r="X25" s="8">
        <v>856105</v>
      </c>
    </row>
    <row r="26" spans="1:24" ht="15">
      <c r="A26" t="s">
        <v>640</v>
      </c>
      <c r="C26" t="s">
        <v>467</v>
      </c>
      <c r="E26" t="s">
        <v>308</v>
      </c>
      <c r="H26" t="s">
        <v>7</v>
      </c>
      <c r="L26" t="s">
        <v>7</v>
      </c>
      <c r="P26" s="8">
        <v>122192</v>
      </c>
      <c r="T26" s="8">
        <v>182498</v>
      </c>
      <c r="X26" s="8">
        <v>91644</v>
      </c>
    </row>
    <row r="27" spans="1:24" ht="15">
      <c r="A27" t="s">
        <v>641</v>
      </c>
      <c r="C27" t="s">
        <v>7</v>
      </c>
      <c r="E27" t="s">
        <v>368</v>
      </c>
      <c r="H27" t="s">
        <v>7</v>
      </c>
      <c r="L27" t="s">
        <v>7</v>
      </c>
      <c r="P27" s="8">
        <v>1850</v>
      </c>
      <c r="T27" s="8">
        <v>1850294</v>
      </c>
      <c r="X27" s="8">
        <v>49057</v>
      </c>
    </row>
    <row r="28" spans="1:24" ht="39.75" customHeight="1">
      <c r="A28" s="11" t="s">
        <v>468</v>
      </c>
      <c r="C28" t="s">
        <v>7</v>
      </c>
      <c r="E28" t="s">
        <v>642</v>
      </c>
      <c r="H28" t="s">
        <v>7</v>
      </c>
      <c r="L28" t="s">
        <v>7</v>
      </c>
      <c r="P28" s="8">
        <v>3000</v>
      </c>
      <c r="T28" s="8">
        <v>3000000</v>
      </c>
      <c r="X28" s="8">
        <v>5993832</v>
      </c>
    </row>
    <row r="29" spans="1:24" ht="15">
      <c r="A29" t="s">
        <v>643</v>
      </c>
      <c r="C29" t="s">
        <v>470</v>
      </c>
      <c r="E29" t="s">
        <v>308</v>
      </c>
      <c r="H29" t="s">
        <v>7</v>
      </c>
      <c r="L29" t="s">
        <v>7</v>
      </c>
      <c r="P29" s="8">
        <v>13500</v>
      </c>
      <c r="T29" s="8">
        <v>495000</v>
      </c>
      <c r="X29" s="8">
        <v>2970000</v>
      </c>
    </row>
    <row r="30" spans="1:24" ht="39.75" customHeight="1">
      <c r="A30" s="11" t="s">
        <v>644</v>
      </c>
      <c r="C30" t="s">
        <v>472</v>
      </c>
      <c r="E30" t="s">
        <v>473</v>
      </c>
      <c r="H30" t="s">
        <v>7</v>
      </c>
      <c r="L30" t="s">
        <v>7</v>
      </c>
      <c r="P30" s="8">
        <v>62932</v>
      </c>
      <c r="T30" s="8">
        <v>1290904</v>
      </c>
      <c r="X30" s="8">
        <v>3398932</v>
      </c>
    </row>
    <row r="31" spans="1:24" ht="15">
      <c r="A31" t="s">
        <v>645</v>
      </c>
      <c r="C31" t="s">
        <v>7</v>
      </c>
      <c r="E31" t="s">
        <v>636</v>
      </c>
      <c r="H31" t="s">
        <v>7</v>
      </c>
      <c r="L31" t="s">
        <v>7</v>
      </c>
      <c r="P31" s="8">
        <v>20000</v>
      </c>
      <c r="T31" s="8">
        <v>1171851</v>
      </c>
      <c r="X31" s="8">
        <v>2800714</v>
      </c>
    </row>
    <row r="32" spans="1:24" ht="39.75" customHeight="1">
      <c r="A32" s="11" t="s">
        <v>646</v>
      </c>
      <c r="C32" t="s">
        <v>7</v>
      </c>
      <c r="E32" t="s">
        <v>316</v>
      </c>
      <c r="H32" t="s">
        <v>7</v>
      </c>
      <c r="L32" t="s">
        <v>7</v>
      </c>
      <c r="P32" s="8">
        <v>1350000</v>
      </c>
      <c r="T32" s="8">
        <v>1350000</v>
      </c>
      <c r="X32" s="8">
        <v>1657516</v>
      </c>
    </row>
    <row r="33" spans="1:24" ht="39.75" customHeight="1">
      <c r="A33" s="11" t="s">
        <v>647</v>
      </c>
      <c r="C33" t="s">
        <v>7</v>
      </c>
      <c r="E33" t="s">
        <v>316</v>
      </c>
      <c r="H33" t="s">
        <v>7</v>
      </c>
      <c r="L33" t="s">
        <v>7</v>
      </c>
      <c r="P33" s="8">
        <v>150000</v>
      </c>
      <c r="T33" s="8">
        <v>150000</v>
      </c>
      <c r="X33" s="8">
        <v>184168</v>
      </c>
    </row>
    <row r="34" spans="1:24" ht="15">
      <c r="A34" t="s">
        <v>648</v>
      </c>
      <c r="C34" t="s">
        <v>7</v>
      </c>
      <c r="E34" t="s">
        <v>514</v>
      </c>
      <c r="H34" t="s">
        <v>7</v>
      </c>
      <c r="L34" t="s">
        <v>7</v>
      </c>
      <c r="P34" s="8">
        <v>828</v>
      </c>
      <c r="T34" s="8">
        <v>827922</v>
      </c>
      <c r="X34" s="8">
        <v>827922</v>
      </c>
    </row>
    <row r="35" spans="1:24" ht="15">
      <c r="A35" t="s">
        <v>621</v>
      </c>
      <c r="C35" t="s">
        <v>7</v>
      </c>
      <c r="E35" t="s">
        <v>424</v>
      </c>
      <c r="H35" t="s">
        <v>7</v>
      </c>
      <c r="L35" t="s">
        <v>7</v>
      </c>
      <c r="P35" s="8">
        <v>388378</v>
      </c>
      <c r="T35" s="8">
        <v>1629791</v>
      </c>
      <c r="X35" s="8">
        <v>3444803</v>
      </c>
    </row>
    <row r="36" spans="1:24" ht="15">
      <c r="A36" t="s">
        <v>622</v>
      </c>
      <c r="C36" t="s">
        <v>7</v>
      </c>
      <c r="E36" t="s">
        <v>440</v>
      </c>
      <c r="H36" t="s">
        <v>7</v>
      </c>
      <c r="L36" t="s">
        <v>7</v>
      </c>
      <c r="P36" s="8">
        <v>9882</v>
      </c>
      <c r="T36" s="8">
        <v>11314</v>
      </c>
      <c r="X36" t="s">
        <v>7</v>
      </c>
    </row>
    <row r="37" spans="1:24" ht="15">
      <c r="A37" t="s">
        <v>649</v>
      </c>
      <c r="C37" t="s">
        <v>7</v>
      </c>
      <c r="E37" t="s">
        <v>650</v>
      </c>
      <c r="H37" t="s">
        <v>7</v>
      </c>
      <c r="L37" t="s">
        <v>7</v>
      </c>
      <c r="P37" s="8">
        <v>3000</v>
      </c>
      <c r="T37" s="8">
        <v>2419203</v>
      </c>
      <c r="X37" s="8">
        <v>9457220</v>
      </c>
    </row>
    <row r="38" spans="1:24" ht="15">
      <c r="A38" t="s">
        <v>651</v>
      </c>
      <c r="C38" t="s">
        <v>652</v>
      </c>
      <c r="E38" t="s">
        <v>386</v>
      </c>
      <c r="H38" t="s">
        <v>7</v>
      </c>
      <c r="L38" t="s">
        <v>7</v>
      </c>
      <c r="P38" s="8">
        <v>3500</v>
      </c>
      <c r="T38" s="8">
        <v>29400</v>
      </c>
      <c r="X38" s="8">
        <v>542155</v>
      </c>
    </row>
    <row r="39" spans="1:24" ht="15">
      <c r="A39" t="s">
        <v>653</v>
      </c>
      <c r="C39" t="s">
        <v>7</v>
      </c>
      <c r="E39" t="s">
        <v>473</v>
      </c>
      <c r="H39" t="s">
        <v>7</v>
      </c>
      <c r="L39" t="s">
        <v>7</v>
      </c>
      <c r="P39" s="8">
        <v>2</v>
      </c>
      <c r="T39" s="8">
        <v>9567</v>
      </c>
      <c r="X39" s="8">
        <v>1819448</v>
      </c>
    </row>
    <row r="40" spans="1:24" ht="15">
      <c r="A40" t="s">
        <v>477</v>
      </c>
      <c r="C40" t="s">
        <v>7</v>
      </c>
      <c r="E40" t="s">
        <v>420</v>
      </c>
      <c r="H40" t="s">
        <v>7</v>
      </c>
      <c r="L40" t="s">
        <v>7</v>
      </c>
      <c r="P40" s="8">
        <v>211797</v>
      </c>
      <c r="T40" s="8">
        <v>793873</v>
      </c>
      <c r="X40" s="8">
        <v>3413412</v>
      </c>
    </row>
    <row r="41" spans="1:24" ht="15">
      <c r="A41" t="s">
        <v>478</v>
      </c>
      <c r="C41" t="s">
        <v>7</v>
      </c>
      <c r="E41" t="s">
        <v>386</v>
      </c>
      <c r="H41" t="s">
        <v>7</v>
      </c>
      <c r="L41" t="s">
        <v>7</v>
      </c>
      <c r="P41" s="8">
        <v>35526</v>
      </c>
      <c r="T41" s="8">
        <v>4050000</v>
      </c>
      <c r="X41" s="8">
        <v>4135148</v>
      </c>
    </row>
    <row r="42" spans="1:24" ht="15">
      <c r="A42" t="s">
        <v>654</v>
      </c>
      <c r="C42" t="s">
        <v>655</v>
      </c>
      <c r="E42" t="s">
        <v>284</v>
      </c>
      <c r="H42" t="s">
        <v>7</v>
      </c>
      <c r="L42" t="s">
        <v>7</v>
      </c>
      <c r="P42" s="8">
        <v>1736</v>
      </c>
      <c r="T42" s="8">
        <v>168799</v>
      </c>
      <c r="X42" s="8">
        <v>457020</v>
      </c>
    </row>
    <row r="44" spans="1:24" ht="15">
      <c r="A44" s="1" t="s">
        <v>479</v>
      </c>
      <c r="B44" s="1"/>
      <c r="C44" s="1"/>
      <c r="D44" s="1"/>
      <c r="E44" s="1"/>
      <c r="F44" s="1"/>
      <c r="G44" s="1"/>
      <c r="H44" s="1"/>
      <c r="I44" s="1"/>
      <c r="J44" s="1"/>
      <c r="K44" s="1"/>
      <c r="L44" s="1"/>
      <c r="M44" s="1"/>
      <c r="N44" s="1"/>
      <c r="O44" s="1"/>
      <c r="P44" s="1"/>
      <c r="Q44" s="3"/>
      <c r="T44" s="8">
        <v>46441982</v>
      </c>
      <c r="X44" s="8">
        <v>75006097</v>
      </c>
    </row>
    <row r="46" spans="1:24" ht="15">
      <c r="A46" s="1" t="s">
        <v>480</v>
      </c>
      <c r="B46" s="1"/>
      <c r="C46" s="1"/>
      <c r="D46" s="1"/>
      <c r="E46" s="1"/>
      <c r="F46" s="1"/>
      <c r="G46" s="1"/>
      <c r="H46" s="1"/>
      <c r="I46" s="1"/>
      <c r="J46" s="1"/>
      <c r="K46" s="1"/>
      <c r="L46" s="1"/>
      <c r="M46" s="1"/>
      <c r="N46" s="1"/>
      <c r="O46" s="1"/>
      <c r="P46" s="1"/>
      <c r="Q46" s="3"/>
      <c r="T46" s="8">
        <v>1171573359</v>
      </c>
      <c r="X46" s="8">
        <v>1212515400</v>
      </c>
    </row>
  </sheetData>
  <sheetProtection selectLockedCells="1" selectUnlockedCells="1"/>
  <mergeCells count="11">
    <mergeCell ref="A2:F2"/>
    <mergeCell ref="G5:H5"/>
    <mergeCell ref="K5:L5"/>
    <mergeCell ref="O5:P5"/>
    <mergeCell ref="S5:T5"/>
    <mergeCell ref="W5:X5"/>
    <mergeCell ref="A6:X6"/>
    <mergeCell ref="S7:T7"/>
    <mergeCell ref="W7:X7"/>
    <mergeCell ref="A44:P44"/>
    <mergeCell ref="A46:P4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64"/>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22.7109375" style="0" customWidth="1"/>
    <col min="4" max="4" width="8.7109375" style="0" customWidth="1"/>
    <col min="5" max="5" width="53.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542</v>
      </c>
      <c r="B2" s="1"/>
      <c r="C2" s="1"/>
      <c r="D2" s="1"/>
      <c r="E2" s="1"/>
      <c r="F2" s="1"/>
    </row>
    <row r="5" spans="1:24" ht="39.75" customHeight="1">
      <c r="A5" s="3" t="s">
        <v>267</v>
      </c>
      <c r="C5" s="17" t="s">
        <v>543</v>
      </c>
      <c r="E5" s="3" t="s">
        <v>269</v>
      </c>
      <c r="G5" s="4" t="s">
        <v>544</v>
      </c>
      <c r="H5" s="4"/>
      <c r="K5" s="4" t="s">
        <v>656</v>
      </c>
      <c r="L5" s="4"/>
      <c r="O5" s="4" t="s">
        <v>546</v>
      </c>
      <c r="P5" s="4"/>
      <c r="S5" s="1" t="s">
        <v>273</v>
      </c>
      <c r="T5" s="1"/>
      <c r="W5" s="1" t="s">
        <v>274</v>
      </c>
      <c r="X5" s="1"/>
    </row>
    <row r="6" spans="1:5" ht="15" customHeight="1">
      <c r="A6" s="4" t="s">
        <v>657</v>
      </c>
      <c r="B6" s="4"/>
      <c r="C6" s="4"/>
      <c r="D6" s="4"/>
      <c r="E6" s="4"/>
    </row>
    <row r="7" ht="15">
      <c r="A7" s="3" t="s">
        <v>658</v>
      </c>
    </row>
    <row r="8" spans="1:24" ht="15">
      <c r="A8" t="s">
        <v>487</v>
      </c>
      <c r="C8" t="s">
        <v>488</v>
      </c>
      <c r="E8" t="s">
        <v>489</v>
      </c>
      <c r="H8" t="s">
        <v>296</v>
      </c>
      <c r="L8" t="s">
        <v>297</v>
      </c>
      <c r="P8" s="8">
        <v>9409740</v>
      </c>
      <c r="S8" s="9">
        <v>9171387</v>
      </c>
      <c r="T8" s="9"/>
      <c r="W8" s="9">
        <v>9127448</v>
      </c>
      <c r="X8" s="9"/>
    </row>
    <row r="10" ht="15">
      <c r="A10" s="3" t="s">
        <v>492</v>
      </c>
    </row>
    <row r="11" spans="1:24" ht="39.75" customHeight="1">
      <c r="A11" t="s">
        <v>493</v>
      </c>
      <c r="C11" t="s">
        <v>494</v>
      </c>
      <c r="E11" t="s">
        <v>295</v>
      </c>
      <c r="H11" s="11" t="s">
        <v>609</v>
      </c>
      <c r="I11" s="11" t="s">
        <v>325</v>
      </c>
      <c r="L11" t="s">
        <v>7</v>
      </c>
      <c r="P11" s="8">
        <v>11632136</v>
      </c>
      <c r="T11" s="8">
        <v>11632137</v>
      </c>
      <c r="X11" s="8">
        <v>11283172</v>
      </c>
    </row>
    <row r="12" spans="1:24" ht="15">
      <c r="A12" t="s">
        <v>495</v>
      </c>
      <c r="C12" t="s">
        <v>496</v>
      </c>
      <c r="E12" t="s">
        <v>497</v>
      </c>
      <c r="H12" t="s">
        <v>498</v>
      </c>
      <c r="L12" t="s">
        <v>7</v>
      </c>
      <c r="P12" s="8">
        <v>28000000</v>
      </c>
      <c r="T12" s="8">
        <v>27581798</v>
      </c>
      <c r="X12" s="8">
        <v>28257554</v>
      </c>
    </row>
    <row r="14" spans="1:24" ht="15">
      <c r="A14" s="1" t="s">
        <v>428</v>
      </c>
      <c r="B14" s="1"/>
      <c r="C14" s="1"/>
      <c r="D14" s="1"/>
      <c r="E14" s="1"/>
      <c r="T14" s="8">
        <v>39213935</v>
      </c>
      <c r="X14" s="8">
        <v>39540726</v>
      </c>
    </row>
    <row r="16" ht="15">
      <c r="A16" s="3" t="s">
        <v>659</v>
      </c>
    </row>
    <row r="17" spans="1:24" ht="15">
      <c r="A17" t="s">
        <v>500</v>
      </c>
      <c r="C17" t="s">
        <v>7</v>
      </c>
      <c r="E17" s="11" t="s">
        <v>660</v>
      </c>
      <c r="H17" t="s">
        <v>7</v>
      </c>
      <c r="L17" t="s">
        <v>7</v>
      </c>
      <c r="P17" s="8">
        <v>53071</v>
      </c>
      <c r="T17" s="8">
        <v>20059340</v>
      </c>
      <c r="X17" s="8">
        <v>1650729</v>
      </c>
    </row>
    <row r="19" spans="1:5" ht="15" customHeight="1">
      <c r="A19" s="4" t="s">
        <v>661</v>
      </c>
      <c r="B19" s="4"/>
      <c r="C19" s="4"/>
      <c r="D19" s="4"/>
      <c r="E19" s="4"/>
    </row>
    <row r="20" spans="1:24" ht="15">
      <c r="A20" t="s">
        <v>493</v>
      </c>
      <c r="C20" t="s">
        <v>7</v>
      </c>
      <c r="E20" t="s">
        <v>295</v>
      </c>
      <c r="H20" t="s">
        <v>7</v>
      </c>
      <c r="L20" t="s">
        <v>7</v>
      </c>
      <c r="P20" s="8">
        <v>104719</v>
      </c>
      <c r="T20" s="8">
        <v>21492822</v>
      </c>
      <c r="X20" t="s">
        <v>7</v>
      </c>
    </row>
    <row r="21" spans="1:24" ht="15">
      <c r="A21" t="s">
        <v>503</v>
      </c>
      <c r="C21" t="s">
        <v>504</v>
      </c>
      <c r="E21" t="s">
        <v>295</v>
      </c>
      <c r="H21" t="s">
        <v>7</v>
      </c>
      <c r="L21" t="s">
        <v>7</v>
      </c>
      <c r="P21" s="8">
        <v>15486</v>
      </c>
      <c r="T21" t="s">
        <v>7</v>
      </c>
      <c r="X21" t="s">
        <v>7</v>
      </c>
    </row>
    <row r="22" spans="1:24" ht="39.75" customHeight="1">
      <c r="A22" s="11" t="s">
        <v>662</v>
      </c>
      <c r="C22" t="s">
        <v>7</v>
      </c>
      <c r="E22" t="s">
        <v>412</v>
      </c>
      <c r="H22" t="s">
        <v>7</v>
      </c>
      <c r="L22" t="s">
        <v>7</v>
      </c>
      <c r="P22" s="8">
        <v>143668</v>
      </c>
      <c r="T22" s="8">
        <v>11960702</v>
      </c>
      <c r="X22" s="8">
        <v>12140931</v>
      </c>
    </row>
    <row r="23" spans="1:24" ht="15">
      <c r="A23" t="s">
        <v>506</v>
      </c>
      <c r="C23" t="s">
        <v>7</v>
      </c>
      <c r="E23" s="11" t="s">
        <v>663</v>
      </c>
      <c r="H23" t="s">
        <v>7</v>
      </c>
      <c r="L23" t="s">
        <v>7</v>
      </c>
      <c r="P23" s="8">
        <v>375000</v>
      </c>
      <c r="T23" s="8">
        <v>3750000</v>
      </c>
      <c r="X23" t="s">
        <v>7</v>
      </c>
    </row>
    <row r="24" spans="1:24" ht="15">
      <c r="A24" t="s">
        <v>664</v>
      </c>
      <c r="C24" t="s">
        <v>7</v>
      </c>
      <c r="E24" t="s">
        <v>497</v>
      </c>
      <c r="H24" t="s">
        <v>7</v>
      </c>
      <c r="L24" t="s">
        <v>7</v>
      </c>
      <c r="P24" s="8">
        <v>16800</v>
      </c>
      <c r="T24" s="8">
        <v>2721600</v>
      </c>
      <c r="X24" s="8">
        <v>5387687</v>
      </c>
    </row>
    <row r="25" spans="1:24" ht="15">
      <c r="A25" t="s">
        <v>500</v>
      </c>
      <c r="C25" t="s">
        <v>7</v>
      </c>
      <c r="E25" t="s">
        <v>320</v>
      </c>
      <c r="H25" t="s">
        <v>7</v>
      </c>
      <c r="L25" t="s">
        <v>7</v>
      </c>
      <c r="P25" s="8">
        <v>53071</v>
      </c>
      <c r="T25" s="8">
        <v>202620</v>
      </c>
      <c r="X25" t="s">
        <v>7</v>
      </c>
    </row>
    <row r="27" spans="1:24" ht="15">
      <c r="A27" s="3" t="s">
        <v>479</v>
      </c>
      <c r="T27" s="8">
        <v>40127744</v>
      </c>
      <c r="X27" s="8">
        <v>17528618</v>
      </c>
    </row>
    <row r="29" spans="1:24" ht="15">
      <c r="A29" s="1" t="s">
        <v>509</v>
      </c>
      <c r="B29" s="1"/>
      <c r="C29" s="1"/>
      <c r="D29" s="1"/>
      <c r="E29" s="1"/>
      <c r="T29" s="8">
        <v>108572406</v>
      </c>
      <c r="X29" s="8">
        <v>67847521</v>
      </c>
    </row>
    <row r="31" spans="1:5" ht="15" customHeight="1">
      <c r="A31" s="4" t="s">
        <v>665</v>
      </c>
      <c r="B31" s="4"/>
      <c r="C31" s="4"/>
      <c r="D31" s="4"/>
      <c r="E31" s="4"/>
    </row>
    <row r="32" ht="15">
      <c r="A32" s="3" t="s">
        <v>666</v>
      </c>
    </row>
    <row r="33" spans="1:24" ht="15">
      <c r="A33" t="s">
        <v>516</v>
      </c>
      <c r="C33" t="s">
        <v>517</v>
      </c>
      <c r="E33" t="s">
        <v>393</v>
      </c>
      <c r="H33" t="s">
        <v>599</v>
      </c>
      <c r="L33" t="s">
        <v>326</v>
      </c>
      <c r="P33" s="8">
        <v>22150000</v>
      </c>
      <c r="T33" s="8">
        <v>19924736</v>
      </c>
      <c r="X33" s="8">
        <v>19282328</v>
      </c>
    </row>
    <row r="34" spans="1:24" ht="15">
      <c r="A34" t="s">
        <v>524</v>
      </c>
      <c r="C34" t="s">
        <v>517</v>
      </c>
      <c r="E34" t="s">
        <v>393</v>
      </c>
      <c r="H34" t="s">
        <v>7</v>
      </c>
      <c r="L34" t="s">
        <v>7</v>
      </c>
      <c r="P34" s="8">
        <v>2850000</v>
      </c>
      <c r="T34" s="8">
        <v>2572719</v>
      </c>
      <c r="X34" s="8">
        <v>2481022</v>
      </c>
    </row>
    <row r="35" spans="1:24" ht="15">
      <c r="A35" t="s">
        <v>667</v>
      </c>
      <c r="C35" t="s">
        <v>299</v>
      </c>
      <c r="E35" t="s">
        <v>386</v>
      </c>
      <c r="H35" s="6">
        <v>14</v>
      </c>
      <c r="I35" t="s">
        <v>381</v>
      </c>
      <c r="L35" t="s">
        <v>7</v>
      </c>
      <c r="P35" s="8">
        <v>9250000</v>
      </c>
      <c r="T35" s="8">
        <v>9250000</v>
      </c>
      <c r="X35" s="8">
        <v>9526144</v>
      </c>
    </row>
    <row r="37" spans="1:24" ht="15">
      <c r="A37" s="3" t="s">
        <v>341</v>
      </c>
      <c r="T37" s="8">
        <v>31747455</v>
      </c>
      <c r="X37" s="8">
        <v>31289494</v>
      </c>
    </row>
    <row r="39" spans="1:5" ht="15">
      <c r="A39" s="1" t="s">
        <v>668</v>
      </c>
      <c r="B39" s="1"/>
      <c r="C39" s="1"/>
      <c r="D39" s="1"/>
      <c r="E39" s="1"/>
    </row>
    <row r="40" spans="1:24" ht="15">
      <c r="A40" t="s">
        <v>667</v>
      </c>
      <c r="C40" t="s">
        <v>669</v>
      </c>
      <c r="E40" t="s">
        <v>386</v>
      </c>
      <c r="H40" s="6">
        <v>14</v>
      </c>
      <c r="I40" t="s">
        <v>381</v>
      </c>
      <c r="L40" t="s">
        <v>7</v>
      </c>
      <c r="P40" s="8">
        <v>2250000</v>
      </c>
      <c r="T40" s="8">
        <v>2250000</v>
      </c>
      <c r="X40" s="8">
        <v>1986611</v>
      </c>
    </row>
    <row r="42" ht="15">
      <c r="A42" s="3" t="s">
        <v>670</v>
      </c>
    </row>
    <row r="43" spans="1:24" ht="15">
      <c r="A43" t="s">
        <v>667</v>
      </c>
      <c r="C43" t="s">
        <v>7</v>
      </c>
      <c r="E43" t="s">
        <v>386</v>
      </c>
      <c r="H43" t="s">
        <v>594</v>
      </c>
      <c r="L43" t="s">
        <v>7</v>
      </c>
      <c r="P43" s="8">
        <v>2500</v>
      </c>
      <c r="T43" s="8">
        <v>2500000</v>
      </c>
      <c r="X43" s="8">
        <v>2487245</v>
      </c>
    </row>
    <row r="45" ht="15">
      <c r="A45" s="3" t="s">
        <v>671</v>
      </c>
    </row>
    <row r="46" spans="1:24" ht="39.75" customHeight="1">
      <c r="A46" s="11" t="s">
        <v>672</v>
      </c>
      <c r="C46" t="s">
        <v>7</v>
      </c>
      <c r="E46" t="s">
        <v>393</v>
      </c>
      <c r="H46" t="s">
        <v>7</v>
      </c>
      <c r="L46" t="s">
        <v>7</v>
      </c>
      <c r="P46" s="8">
        <v>4750</v>
      </c>
      <c r="T46" s="8">
        <v>2211000</v>
      </c>
      <c r="X46" s="8">
        <v>1928495</v>
      </c>
    </row>
    <row r="47" spans="1:24" ht="15">
      <c r="A47" t="s">
        <v>667</v>
      </c>
      <c r="C47" t="s">
        <v>7</v>
      </c>
      <c r="E47" t="s">
        <v>386</v>
      </c>
      <c r="H47" t="s">
        <v>7</v>
      </c>
      <c r="L47" t="s">
        <v>7</v>
      </c>
      <c r="P47" s="8">
        <v>100</v>
      </c>
      <c r="T47" s="8">
        <v>100</v>
      </c>
      <c r="X47" t="s">
        <v>7</v>
      </c>
    </row>
    <row r="49" spans="1:24" ht="15">
      <c r="A49" s="3" t="s">
        <v>532</v>
      </c>
      <c r="T49" s="8">
        <v>2211100</v>
      </c>
      <c r="X49" s="8">
        <v>1928495</v>
      </c>
    </row>
    <row r="51" spans="1:24" ht="15">
      <c r="A51" s="1" t="s">
        <v>533</v>
      </c>
      <c r="B51" s="1"/>
      <c r="C51" s="1"/>
      <c r="D51" s="1"/>
      <c r="E51" s="1"/>
      <c r="T51" s="8">
        <v>38708555</v>
      </c>
      <c r="X51" s="8">
        <v>37691845</v>
      </c>
    </row>
    <row r="53" spans="1:24" ht="15">
      <c r="A53" s="3" t="s">
        <v>673</v>
      </c>
      <c r="T53" s="8">
        <v>1318854320</v>
      </c>
      <c r="X53" s="8">
        <v>1318054766</v>
      </c>
    </row>
    <row r="55" ht="15">
      <c r="A55" s="3" t="s">
        <v>674</v>
      </c>
    </row>
    <row r="56" spans="1:24" ht="15">
      <c r="A56" s="18" t="s">
        <v>536</v>
      </c>
      <c r="B56" s="18"/>
      <c r="C56" s="18"/>
      <c r="T56" s="8">
        <v>6805293</v>
      </c>
      <c r="X56" s="8">
        <v>6805293</v>
      </c>
    </row>
    <row r="57" spans="1:24" ht="15">
      <c r="A57" t="s">
        <v>537</v>
      </c>
      <c r="T57" s="8">
        <v>59794902</v>
      </c>
      <c r="X57" s="8">
        <v>59713389</v>
      </c>
    </row>
    <row r="59" spans="1:24" ht="15">
      <c r="A59" s="3" t="s">
        <v>538</v>
      </c>
      <c r="T59" s="8">
        <v>66600195</v>
      </c>
      <c r="X59" s="8">
        <v>66518682</v>
      </c>
    </row>
    <row r="61" spans="1:24" ht="15">
      <c r="A61" s="3" t="s">
        <v>675</v>
      </c>
      <c r="S61" s="9">
        <v>1385454515</v>
      </c>
      <c r="T61" s="9"/>
      <c r="W61" s="9">
        <v>1384573448</v>
      </c>
      <c r="X61" s="9"/>
    </row>
    <row r="63" spans="1:24" ht="15">
      <c r="A63" s="3" t="s">
        <v>676</v>
      </c>
      <c r="X63" s="7">
        <v>-556563499</v>
      </c>
    </row>
    <row r="64" spans="1:24" ht="15">
      <c r="A64" s="3" t="s">
        <v>541</v>
      </c>
      <c r="W64" s="9">
        <v>828009949</v>
      </c>
      <c r="X64" s="9"/>
    </row>
  </sheetData>
  <sheetProtection selectLockedCells="1" selectUnlockedCells="1"/>
  <mergeCells count="19">
    <mergeCell ref="A2:F2"/>
    <mergeCell ref="G5:H5"/>
    <mergeCell ref="K5:L5"/>
    <mergeCell ref="O5:P5"/>
    <mergeCell ref="S5:T5"/>
    <mergeCell ref="W5:X5"/>
    <mergeCell ref="A6:E6"/>
    <mergeCell ref="S8:T8"/>
    <mergeCell ref="W8:X8"/>
    <mergeCell ref="A14:E14"/>
    <mergeCell ref="A19:E19"/>
    <mergeCell ref="A29:E29"/>
    <mergeCell ref="A31:E31"/>
    <mergeCell ref="A39:E39"/>
    <mergeCell ref="A51:E51"/>
    <mergeCell ref="A56:C56"/>
    <mergeCell ref="S61:T61"/>
    <mergeCell ref="W61:X61"/>
    <mergeCell ref="W64:X6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677</v>
      </c>
      <c r="B2" s="1"/>
      <c r="C2" s="1"/>
      <c r="D2" s="1"/>
      <c r="E2" s="1"/>
      <c r="F2" s="1"/>
    </row>
    <row r="5" spans="3:16" ht="15">
      <c r="C5" s="1" t="s">
        <v>678</v>
      </c>
      <c r="D5" s="1"/>
      <c r="E5" s="1"/>
      <c r="F5" s="1"/>
      <c r="G5" s="1"/>
      <c r="H5" s="1"/>
      <c r="K5" s="1" t="s">
        <v>679</v>
      </c>
      <c r="L5" s="1"/>
      <c r="M5" s="1"/>
      <c r="N5" s="1"/>
      <c r="O5" s="1"/>
      <c r="P5" s="1"/>
    </row>
    <row r="6" spans="1:16" ht="15">
      <c r="A6" s="3" t="s">
        <v>680</v>
      </c>
      <c r="C6" s="1" t="s">
        <v>273</v>
      </c>
      <c r="D6" s="1"/>
      <c r="G6" s="1" t="s">
        <v>681</v>
      </c>
      <c r="H6" s="1"/>
      <c r="K6" s="1" t="s">
        <v>273</v>
      </c>
      <c r="L6" s="1"/>
      <c r="O6" s="1" t="s">
        <v>681</v>
      </c>
      <c r="P6" s="1"/>
    </row>
    <row r="7" spans="1:16" ht="15">
      <c r="A7" t="s">
        <v>682</v>
      </c>
      <c r="C7" s="9">
        <v>404291400</v>
      </c>
      <c r="D7" s="9"/>
      <c r="G7" s="9">
        <v>399237158</v>
      </c>
      <c r="H7" s="9"/>
      <c r="K7" s="9">
        <v>453835589</v>
      </c>
      <c r="L7" s="9"/>
      <c r="O7" s="9">
        <v>465593894</v>
      </c>
      <c r="P7" s="9"/>
    </row>
    <row r="8" spans="1:16" ht="15">
      <c r="A8" t="s">
        <v>683</v>
      </c>
      <c r="D8" s="8">
        <v>631936443</v>
      </c>
      <c r="H8" s="8">
        <v>612552913</v>
      </c>
      <c r="L8" s="8">
        <v>489813322</v>
      </c>
      <c r="P8" s="8">
        <v>493360024</v>
      </c>
    </row>
    <row r="9" spans="1:16" ht="15">
      <c r="A9" t="s">
        <v>684</v>
      </c>
      <c r="D9" s="8">
        <v>227915734</v>
      </c>
      <c r="H9" s="8">
        <v>182467798</v>
      </c>
      <c r="L9" s="8">
        <v>250905632</v>
      </c>
      <c r="P9" s="8">
        <v>247146967</v>
      </c>
    </row>
    <row r="10" spans="1:16" ht="15">
      <c r="A10" t="s">
        <v>685</v>
      </c>
      <c r="D10" s="8">
        <v>160093585</v>
      </c>
      <c r="H10" s="8">
        <v>104789964</v>
      </c>
      <c r="L10" s="8">
        <v>124299777</v>
      </c>
      <c r="P10" s="8">
        <v>111953881</v>
      </c>
    </row>
    <row r="12" spans="1:16" ht="15">
      <c r="A12" s="3" t="s">
        <v>686</v>
      </c>
      <c r="D12" s="8">
        <v>1424237162</v>
      </c>
      <c r="H12" s="8">
        <v>1299047833</v>
      </c>
      <c r="L12" s="8">
        <v>1318854320</v>
      </c>
      <c r="P12" s="8">
        <v>1318054766</v>
      </c>
    </row>
    <row r="14" spans="1:16" ht="15">
      <c r="A14" t="s">
        <v>687</v>
      </c>
      <c r="D14" s="8">
        <v>49637415</v>
      </c>
      <c r="H14" s="8">
        <v>49619256</v>
      </c>
      <c r="L14" s="8">
        <v>66600195</v>
      </c>
      <c r="P14" s="8">
        <v>66518682</v>
      </c>
    </row>
    <row r="16" spans="1:16" ht="15">
      <c r="A16" s="3" t="s">
        <v>688</v>
      </c>
      <c r="C16" s="9">
        <v>1473874577</v>
      </c>
      <c r="D16" s="9"/>
      <c r="G16" s="9">
        <v>1348667089</v>
      </c>
      <c r="H16" s="9"/>
      <c r="K16" s="9">
        <v>1385454515</v>
      </c>
      <c r="L16" s="9"/>
      <c r="O16" s="9">
        <v>1384573448</v>
      </c>
      <c r="P16" s="9"/>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689</v>
      </c>
      <c r="D3" s="1"/>
      <c r="E3" s="1"/>
      <c r="F3" s="1"/>
      <c r="G3" s="1"/>
      <c r="H3" s="1"/>
    </row>
    <row r="4" spans="1:8" ht="15">
      <c r="A4" s="3" t="s">
        <v>690</v>
      </c>
      <c r="C4" s="1" t="s">
        <v>66</v>
      </c>
      <c r="D4" s="1"/>
      <c r="G4" s="1" t="s">
        <v>67</v>
      </c>
      <c r="H4" s="1"/>
    </row>
    <row r="5" spans="1:8" ht="15">
      <c r="A5" t="s">
        <v>323</v>
      </c>
      <c r="D5" t="s">
        <v>691</v>
      </c>
      <c r="H5" t="s">
        <v>692</v>
      </c>
    </row>
    <row r="6" spans="1:8" ht="15">
      <c r="A6" t="s">
        <v>562</v>
      </c>
      <c r="D6" s="8">
        <v>11</v>
      </c>
      <c r="H6" s="8">
        <v>9</v>
      </c>
    </row>
    <row r="7" spans="1:8" ht="15">
      <c r="A7" t="s">
        <v>300</v>
      </c>
      <c r="D7" s="8">
        <v>9</v>
      </c>
      <c r="H7" s="8">
        <v>6</v>
      </c>
    </row>
    <row r="8" spans="1:8" ht="15">
      <c r="A8" t="s">
        <v>295</v>
      </c>
      <c r="D8" s="8">
        <v>8</v>
      </c>
      <c r="H8" s="8">
        <v>9</v>
      </c>
    </row>
    <row r="9" spans="1:8" ht="15">
      <c r="A9" t="s">
        <v>386</v>
      </c>
      <c r="D9" s="8">
        <v>6</v>
      </c>
      <c r="H9" s="8">
        <v>8</v>
      </c>
    </row>
    <row r="10" spans="1:8" ht="15">
      <c r="A10" t="s">
        <v>693</v>
      </c>
      <c r="D10" s="8">
        <v>6</v>
      </c>
      <c r="H10" s="8">
        <v>8</v>
      </c>
    </row>
    <row r="11" spans="1:8" ht="15">
      <c r="A11" t="s">
        <v>308</v>
      </c>
      <c r="D11" s="8">
        <v>6</v>
      </c>
      <c r="H11" s="8">
        <v>9</v>
      </c>
    </row>
    <row r="12" spans="1:8" ht="15">
      <c r="A12" t="s">
        <v>368</v>
      </c>
      <c r="D12" s="8">
        <v>4</v>
      </c>
      <c r="H12" s="8">
        <v>2</v>
      </c>
    </row>
    <row r="13" spans="1:8" ht="15">
      <c r="A13" t="s">
        <v>412</v>
      </c>
      <c r="D13" s="8">
        <v>4</v>
      </c>
      <c r="H13" s="8">
        <v>2</v>
      </c>
    </row>
    <row r="14" spans="1:8" ht="15">
      <c r="A14" t="s">
        <v>393</v>
      </c>
      <c r="D14" s="8">
        <v>4</v>
      </c>
      <c r="H14" s="8">
        <v>3</v>
      </c>
    </row>
    <row r="15" spans="1:8" ht="15">
      <c r="A15" t="s">
        <v>284</v>
      </c>
      <c r="D15" s="8">
        <v>4</v>
      </c>
      <c r="H15" s="8">
        <v>4</v>
      </c>
    </row>
    <row r="16" spans="1:8" ht="15">
      <c r="A16" t="s">
        <v>329</v>
      </c>
      <c r="D16" s="8">
        <v>3</v>
      </c>
      <c r="H16" s="8">
        <v>3</v>
      </c>
    </row>
    <row r="17" spans="1:8" ht="15">
      <c r="A17" t="s">
        <v>352</v>
      </c>
      <c r="D17" s="8">
        <v>3</v>
      </c>
      <c r="H17" s="8">
        <v>2</v>
      </c>
    </row>
    <row r="18" spans="1:8" ht="15">
      <c r="A18" t="s">
        <v>424</v>
      </c>
      <c r="D18" s="8">
        <v>3</v>
      </c>
      <c r="H18" s="8">
        <v>3</v>
      </c>
    </row>
    <row r="19" spans="1:8" ht="15">
      <c r="A19" t="s">
        <v>497</v>
      </c>
      <c r="D19" s="8">
        <v>2</v>
      </c>
      <c r="H19" s="8">
        <v>4</v>
      </c>
    </row>
    <row r="20" spans="1:8" ht="15">
      <c r="A20" t="s">
        <v>303</v>
      </c>
      <c r="D20" s="8">
        <v>2</v>
      </c>
      <c r="H20" s="8">
        <v>2</v>
      </c>
    </row>
    <row r="21" spans="1:8" ht="15">
      <c r="A21" t="s">
        <v>279</v>
      </c>
      <c r="D21" s="8">
        <v>2</v>
      </c>
      <c r="H21" s="8">
        <v>2</v>
      </c>
    </row>
    <row r="22" spans="1:8" ht="15">
      <c r="A22" t="s">
        <v>694</v>
      </c>
      <c r="D22" s="8">
        <v>2</v>
      </c>
      <c r="H22" s="8">
        <v>2</v>
      </c>
    </row>
    <row r="23" spans="1:8" ht="15">
      <c r="A23" t="s">
        <v>316</v>
      </c>
      <c r="D23" s="8">
        <v>1</v>
      </c>
      <c r="H23" s="8">
        <v>6</v>
      </c>
    </row>
    <row r="24" spans="1:8" ht="15">
      <c r="A24" t="s">
        <v>557</v>
      </c>
      <c r="D24" s="8">
        <v>1</v>
      </c>
      <c r="H24" s="8">
        <v>4</v>
      </c>
    </row>
    <row r="25" spans="1:8" ht="15">
      <c r="A25" t="s">
        <v>473</v>
      </c>
      <c r="D25" t="s">
        <v>7</v>
      </c>
      <c r="H25" s="8">
        <v>5</v>
      </c>
    </row>
    <row r="26" spans="1:8" ht="15">
      <c r="A26" t="s">
        <v>695</v>
      </c>
      <c r="D26" s="8">
        <v>5</v>
      </c>
      <c r="H26" s="8">
        <v>4</v>
      </c>
    </row>
    <row r="28" spans="1:8" ht="15">
      <c r="A28" t="s">
        <v>43</v>
      </c>
      <c r="D28" t="s">
        <v>696</v>
      </c>
      <c r="H28" t="s">
        <v>696</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266</v>
      </c>
      <c r="B2" s="1"/>
      <c r="C2" s="1"/>
      <c r="D2" s="1"/>
      <c r="E2" s="1"/>
      <c r="F2" s="1"/>
    </row>
    <row r="5" spans="1:11" ht="39.75" customHeight="1">
      <c r="A5" s="3" t="s">
        <v>697</v>
      </c>
      <c r="C5" s="4" t="s">
        <v>698</v>
      </c>
      <c r="D5" s="4"/>
      <c r="G5" s="3" t="s">
        <v>699</v>
      </c>
      <c r="I5" s="3" t="s">
        <v>700</v>
      </c>
      <c r="K5" s="17" t="s">
        <v>701</v>
      </c>
    </row>
    <row r="6" spans="1:11" ht="15">
      <c r="A6" t="s">
        <v>702</v>
      </c>
      <c r="C6" s="9">
        <v>281455418</v>
      </c>
      <c r="D6" s="9"/>
      <c r="G6" t="s">
        <v>703</v>
      </c>
      <c r="I6" t="s">
        <v>704</v>
      </c>
      <c r="K6" t="s">
        <v>705</v>
      </c>
    </row>
    <row r="7" spans="1:11" ht="15">
      <c r="A7" t="s">
        <v>702</v>
      </c>
      <c r="D7" s="8">
        <v>912802451</v>
      </c>
      <c r="G7" t="s">
        <v>706</v>
      </c>
      <c r="I7" t="s">
        <v>707</v>
      </c>
      <c r="K7" t="s">
        <v>708</v>
      </c>
    </row>
    <row r="8" spans="1:11" ht="15">
      <c r="A8" t="s">
        <v>709</v>
      </c>
      <c r="D8" s="8">
        <v>2715722</v>
      </c>
      <c r="G8" t="s">
        <v>703</v>
      </c>
      <c r="I8" t="s">
        <v>704</v>
      </c>
      <c r="K8" t="s">
        <v>705</v>
      </c>
    </row>
    <row r="9" spans="1:11" ht="15">
      <c r="A9" t="s">
        <v>709</v>
      </c>
      <c r="D9" s="8">
        <v>100453864</v>
      </c>
      <c r="G9" t="s">
        <v>710</v>
      </c>
      <c r="I9" t="s">
        <v>711</v>
      </c>
      <c r="K9" t="s">
        <v>712</v>
      </c>
    </row>
    <row r="11" spans="1:4" ht="15">
      <c r="A11" s="3" t="s">
        <v>713</v>
      </c>
      <c r="C11" s="9">
        <v>1297427455</v>
      </c>
      <c r="D11" s="9"/>
    </row>
    <row r="13" spans="1:11" ht="15">
      <c r="A13" t="s">
        <v>714</v>
      </c>
      <c r="C13" s="9">
        <v>132356860</v>
      </c>
      <c r="D13" s="9"/>
      <c r="G13" t="s">
        <v>703</v>
      </c>
      <c r="I13" t="s">
        <v>707</v>
      </c>
      <c r="K13" t="s">
        <v>715</v>
      </c>
    </row>
  </sheetData>
  <sheetProtection selectLockedCells="1" selectUnlockedCells="1"/>
  <mergeCells count="5">
    <mergeCell ref="A2:F2"/>
    <mergeCell ref="C5:D5"/>
    <mergeCell ref="C6:D6"/>
    <mergeCell ref="C11:D11"/>
    <mergeCell ref="C13:D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3" spans="1:11" ht="39.75" customHeight="1">
      <c r="A3" s="3" t="s">
        <v>697</v>
      </c>
      <c r="C3" s="4" t="s">
        <v>716</v>
      </c>
      <c r="D3" s="4"/>
      <c r="G3" s="3" t="s">
        <v>699</v>
      </c>
      <c r="I3" s="3" t="s">
        <v>700</v>
      </c>
      <c r="K3" s="17" t="s">
        <v>701</v>
      </c>
    </row>
    <row r="4" spans="1:11" ht="15">
      <c r="A4" t="s">
        <v>702</v>
      </c>
      <c r="C4" s="9">
        <v>480344879</v>
      </c>
      <c r="D4" s="9"/>
      <c r="G4" t="s">
        <v>703</v>
      </c>
      <c r="I4" t="s">
        <v>704</v>
      </c>
      <c r="K4" t="s">
        <v>705</v>
      </c>
    </row>
    <row r="5" spans="1:11" ht="15">
      <c r="A5" t="s">
        <v>702</v>
      </c>
      <c r="D5" s="8">
        <v>681131020</v>
      </c>
      <c r="G5" t="s">
        <v>706</v>
      </c>
      <c r="I5" t="s">
        <v>707</v>
      </c>
      <c r="K5" t="s">
        <v>717</v>
      </c>
    </row>
    <row r="6" spans="1:11" ht="15">
      <c r="A6" t="s">
        <v>709</v>
      </c>
      <c r="D6" s="8">
        <v>12163865</v>
      </c>
      <c r="G6" t="s">
        <v>703</v>
      </c>
      <c r="I6" t="s">
        <v>704</v>
      </c>
      <c r="K6" t="s">
        <v>705</v>
      </c>
    </row>
    <row r="7" spans="1:11" ht="15">
      <c r="A7" t="s">
        <v>709</v>
      </c>
      <c r="D7" s="8">
        <v>99698372</v>
      </c>
      <c r="G7" t="s">
        <v>710</v>
      </c>
      <c r="I7" t="s">
        <v>711</v>
      </c>
      <c r="K7" t="s">
        <v>718</v>
      </c>
    </row>
    <row r="9" spans="1:4" ht="15">
      <c r="A9" s="3" t="s">
        <v>713</v>
      </c>
      <c r="C9" s="9">
        <v>1273338136</v>
      </c>
      <c r="D9" s="9"/>
    </row>
    <row r="11" spans="1:11" ht="15">
      <c r="A11" t="s">
        <v>714</v>
      </c>
      <c r="C11" s="9">
        <v>53497620</v>
      </c>
      <c r="D11" s="9"/>
      <c r="G11" t="s">
        <v>703</v>
      </c>
      <c r="I11" t="s">
        <v>707</v>
      </c>
      <c r="K11" t="s">
        <v>719</v>
      </c>
    </row>
    <row r="13" spans="1:11" ht="15">
      <c r="A13" t="s">
        <v>126</v>
      </c>
      <c r="C13" s="9">
        <v>251350250</v>
      </c>
      <c r="D13" s="9"/>
      <c r="G13" t="s">
        <v>703</v>
      </c>
      <c r="I13" t="s">
        <v>704</v>
      </c>
      <c r="K13" t="s">
        <v>705</v>
      </c>
    </row>
  </sheetData>
  <sheetProtection selectLockedCells="1" selectUnlockedCells="1"/>
  <mergeCells count="5">
    <mergeCell ref="C3:D3"/>
    <mergeCell ref="C4:D4"/>
    <mergeCell ref="C9:D9"/>
    <mergeCell ref="C11:D11"/>
    <mergeCell ref="C13:D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Q3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720</v>
      </c>
      <c r="D3" s="1"/>
      <c r="E3" s="1"/>
      <c r="F3" s="1"/>
      <c r="G3" s="1"/>
      <c r="H3" s="1"/>
      <c r="I3" s="1"/>
      <c r="J3" s="1"/>
      <c r="K3" s="1"/>
      <c r="L3" s="1"/>
      <c r="M3" s="1"/>
      <c r="N3" s="1"/>
      <c r="O3" s="1"/>
      <c r="P3" s="1"/>
    </row>
    <row r="4" spans="1:16" ht="15">
      <c r="A4" s="3" t="s">
        <v>721</v>
      </c>
      <c r="C4" s="1" t="s">
        <v>722</v>
      </c>
      <c r="D4" s="1"/>
      <c r="G4" s="1" t="s">
        <v>723</v>
      </c>
      <c r="H4" s="1"/>
      <c r="K4" s="1" t="s">
        <v>724</v>
      </c>
      <c r="L4" s="1"/>
      <c r="O4" s="1" t="s">
        <v>725</v>
      </c>
      <c r="P4" s="1"/>
    </row>
    <row r="5" spans="1:16" ht="15">
      <c r="A5" t="s">
        <v>702</v>
      </c>
      <c r="C5" s="9">
        <v>1194257869</v>
      </c>
      <c r="D5" s="9"/>
      <c r="G5" s="2" t="s">
        <v>124</v>
      </c>
      <c r="H5" s="2"/>
      <c r="K5" s="2" t="s">
        <v>124</v>
      </c>
      <c r="L5" s="2"/>
      <c r="O5" s="9">
        <v>1194257869</v>
      </c>
      <c r="P5" s="9"/>
    </row>
    <row r="6" spans="1:16" ht="15">
      <c r="A6" t="s">
        <v>709</v>
      </c>
      <c r="D6" s="8">
        <v>104789964</v>
      </c>
      <c r="H6" t="s">
        <v>7</v>
      </c>
      <c r="L6" s="8">
        <v>1620378</v>
      </c>
      <c r="P6" s="8">
        <v>103169586</v>
      </c>
    </row>
    <row r="8" spans="1:16" ht="15">
      <c r="A8" s="3" t="s">
        <v>686</v>
      </c>
      <c r="D8" s="8">
        <v>1299047833</v>
      </c>
      <c r="H8" t="s">
        <v>7</v>
      </c>
      <c r="L8" s="8">
        <v>1620378</v>
      </c>
      <c r="P8" s="8">
        <v>1297427455</v>
      </c>
    </row>
    <row r="9" spans="1:16" ht="15">
      <c r="A9" t="s">
        <v>687</v>
      </c>
      <c r="D9" s="8">
        <v>49619256</v>
      </c>
      <c r="H9" s="8">
        <v>49619256</v>
      </c>
      <c r="L9" t="s">
        <v>7</v>
      </c>
      <c r="P9" t="s">
        <v>7</v>
      </c>
    </row>
    <row r="11" spans="1:16" ht="15">
      <c r="A11" s="3" t="s">
        <v>688</v>
      </c>
      <c r="C11" s="9">
        <v>1348667089</v>
      </c>
      <c r="D11" s="9"/>
      <c r="G11" s="9">
        <v>49619256</v>
      </c>
      <c r="H11" s="9"/>
      <c r="K11" s="9">
        <v>1620378</v>
      </c>
      <c r="L11" s="9"/>
      <c r="O11" s="9">
        <v>1297427455</v>
      </c>
      <c r="P11" s="9"/>
    </row>
    <row r="13" spans="1:16" ht="15">
      <c r="A13" t="s">
        <v>714</v>
      </c>
      <c r="C13" s="9">
        <v>132356860</v>
      </c>
      <c r="D13" s="9"/>
      <c r="G13" s="2" t="s">
        <v>124</v>
      </c>
      <c r="H13" s="2"/>
      <c r="K13" s="2" t="s">
        <v>124</v>
      </c>
      <c r="L13" s="2"/>
      <c r="O13" s="9">
        <v>132356860</v>
      </c>
      <c r="P13" s="9"/>
    </row>
    <row r="14" spans="1:16" ht="15">
      <c r="A14" t="s">
        <v>126</v>
      </c>
      <c r="D14" s="8">
        <v>253102500</v>
      </c>
      <c r="H14" t="s">
        <v>7</v>
      </c>
      <c r="L14" s="8">
        <v>253102500</v>
      </c>
      <c r="P14" t="s">
        <v>7</v>
      </c>
    </row>
    <row r="15" spans="1:16" ht="15">
      <c r="A15" t="s">
        <v>127</v>
      </c>
      <c r="D15" s="8">
        <v>71136000</v>
      </c>
      <c r="H15" s="8">
        <v>71136000</v>
      </c>
      <c r="L15" t="s">
        <v>7</v>
      </c>
      <c r="P15" t="s">
        <v>7</v>
      </c>
    </row>
    <row r="17" spans="1:16" ht="15">
      <c r="A17" s="3" t="s">
        <v>726</v>
      </c>
      <c r="C17" s="9">
        <v>456595360</v>
      </c>
      <c r="D17" s="9"/>
      <c r="G17" s="9">
        <v>71136000</v>
      </c>
      <c r="H17" s="9"/>
      <c r="K17" s="9">
        <v>253102500</v>
      </c>
      <c r="L17" s="9"/>
      <c r="O17" s="9">
        <v>132356860</v>
      </c>
      <c r="P17" s="9"/>
    </row>
    <row r="19" spans="2:17" ht="15">
      <c r="B19" s="18"/>
      <c r="C19" s="18"/>
      <c r="D19" s="18"/>
      <c r="E19" s="18"/>
      <c r="F19" s="18"/>
      <c r="G19" s="18"/>
      <c r="H19" s="18"/>
      <c r="I19" s="18"/>
      <c r="J19" s="18"/>
      <c r="K19" s="18"/>
      <c r="L19" s="18"/>
      <c r="M19" s="18"/>
      <c r="N19" s="18"/>
      <c r="O19" s="18"/>
      <c r="P19" s="18"/>
      <c r="Q19" s="18"/>
    </row>
    <row r="20" spans="3:16" ht="15">
      <c r="C20" s="1" t="s">
        <v>727</v>
      </c>
      <c r="D20" s="1"/>
      <c r="E20" s="1"/>
      <c r="F20" s="1"/>
      <c r="G20" s="1"/>
      <c r="H20" s="1"/>
      <c r="I20" s="1"/>
      <c r="J20" s="1"/>
      <c r="K20" s="1"/>
      <c r="L20" s="1"/>
      <c r="M20" s="1"/>
      <c r="N20" s="1"/>
      <c r="O20" s="1"/>
      <c r="P20" s="1"/>
    </row>
    <row r="21" spans="1:16" ht="15">
      <c r="A21" s="3" t="s">
        <v>721</v>
      </c>
      <c r="C21" s="1" t="s">
        <v>722</v>
      </c>
      <c r="D21" s="1"/>
      <c r="G21" s="1" t="s">
        <v>723</v>
      </c>
      <c r="H21" s="1"/>
      <c r="K21" s="1" t="s">
        <v>724</v>
      </c>
      <c r="L21" s="1"/>
      <c r="O21" s="1" t="s">
        <v>725</v>
      </c>
      <c r="P21" s="1"/>
    </row>
    <row r="22" spans="1:16" ht="15">
      <c r="A22" t="s">
        <v>702</v>
      </c>
      <c r="C22" s="9">
        <v>1206100885</v>
      </c>
      <c r="D22" s="9"/>
      <c r="G22" s="2" t="s">
        <v>124</v>
      </c>
      <c r="H22" s="2"/>
      <c r="K22" s="9">
        <v>44624986</v>
      </c>
      <c r="L22" s="9"/>
      <c r="O22" s="9">
        <v>1161475899</v>
      </c>
      <c r="P22" s="9"/>
    </row>
    <row r="23" spans="1:16" ht="15">
      <c r="A23" t="s">
        <v>709</v>
      </c>
      <c r="D23" s="8">
        <v>111953881</v>
      </c>
      <c r="H23" t="s">
        <v>7</v>
      </c>
      <c r="L23" s="8">
        <v>91644</v>
      </c>
      <c r="P23" s="8">
        <v>111862237</v>
      </c>
    </row>
    <row r="25" spans="1:16" ht="15">
      <c r="A25" s="3" t="s">
        <v>686</v>
      </c>
      <c r="D25" s="8">
        <v>1318054766</v>
      </c>
      <c r="H25" t="s">
        <v>7</v>
      </c>
      <c r="L25" s="8">
        <v>44716630</v>
      </c>
      <c r="P25" s="8">
        <v>1273338136</v>
      </c>
    </row>
    <row r="26" spans="1:16" ht="15">
      <c r="A26" t="s">
        <v>687</v>
      </c>
      <c r="D26" s="8">
        <v>66518682</v>
      </c>
      <c r="H26" s="8">
        <v>66518682</v>
      </c>
      <c r="L26" t="s">
        <v>7</v>
      </c>
      <c r="P26" t="s">
        <v>7</v>
      </c>
    </row>
    <row r="28" spans="1:16" ht="15">
      <c r="A28" s="3" t="s">
        <v>688</v>
      </c>
      <c r="C28" s="9">
        <v>1384573448</v>
      </c>
      <c r="D28" s="9"/>
      <c r="G28" s="9">
        <v>66518682</v>
      </c>
      <c r="H28" s="9"/>
      <c r="K28" s="9">
        <v>44716630</v>
      </c>
      <c r="L28" s="9"/>
      <c r="O28" s="9">
        <v>1273338136</v>
      </c>
      <c r="P28" s="9"/>
    </row>
    <row r="30" spans="1:16" ht="15">
      <c r="A30" t="s">
        <v>714</v>
      </c>
      <c r="C30" s="9">
        <v>53497620</v>
      </c>
      <c r="D30" s="9"/>
      <c r="G30" s="2" t="s">
        <v>124</v>
      </c>
      <c r="H30" s="2"/>
      <c r="K30" s="2" t="s">
        <v>124</v>
      </c>
      <c r="L30" s="2"/>
      <c r="O30" s="9">
        <v>53497620</v>
      </c>
      <c r="P30" s="9"/>
    </row>
    <row r="31" spans="1:16" ht="15">
      <c r="A31" t="s">
        <v>126</v>
      </c>
      <c r="D31" s="8">
        <v>251350250</v>
      </c>
      <c r="H31" t="s">
        <v>7</v>
      </c>
      <c r="L31" t="s">
        <v>7</v>
      </c>
      <c r="P31" s="8">
        <v>251350250</v>
      </c>
    </row>
    <row r="32" spans="1:16" ht="15">
      <c r="A32" t="s">
        <v>127</v>
      </c>
      <c r="D32" s="8">
        <v>71820000</v>
      </c>
      <c r="H32" s="8">
        <v>71820000</v>
      </c>
      <c r="L32" t="s">
        <v>7</v>
      </c>
      <c r="P32" t="s">
        <v>7</v>
      </c>
    </row>
    <row r="34" spans="1:16" ht="15">
      <c r="A34" s="3" t="s">
        <v>726</v>
      </c>
      <c r="C34" s="9">
        <v>376667870</v>
      </c>
      <c r="D34" s="9"/>
      <c r="G34" s="9">
        <v>71820000</v>
      </c>
      <c r="H34" s="9"/>
      <c r="K34" s="2" t="s">
        <v>124</v>
      </c>
      <c r="L34" s="2"/>
      <c r="O34" s="9">
        <v>304847870</v>
      </c>
      <c r="P34" s="9"/>
    </row>
  </sheetData>
  <sheetProtection selectLockedCells="1" selectUnlockedCells="1"/>
  <mergeCells count="43">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 ref="B19:Q19"/>
    <mergeCell ref="C20:P20"/>
    <mergeCell ref="C21:D21"/>
    <mergeCell ref="G21:H21"/>
    <mergeCell ref="K21:L21"/>
    <mergeCell ref="O21:P21"/>
    <mergeCell ref="C22:D22"/>
    <mergeCell ref="G22:H22"/>
    <mergeCell ref="K22:L22"/>
    <mergeCell ref="O22:P22"/>
    <mergeCell ref="C28:D28"/>
    <mergeCell ref="G28:H28"/>
    <mergeCell ref="K28:L28"/>
    <mergeCell ref="O28:P28"/>
    <mergeCell ref="C30:D30"/>
    <mergeCell ref="G30:H30"/>
    <mergeCell ref="K30:L30"/>
    <mergeCell ref="O30:P30"/>
    <mergeCell ref="C34:D34"/>
    <mergeCell ref="G34:H34"/>
    <mergeCell ref="K34:L34"/>
    <mergeCell ref="O34:P3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266</v>
      </c>
      <c r="B2" s="1"/>
      <c r="C2" s="1"/>
      <c r="D2" s="1"/>
      <c r="E2" s="1"/>
      <c r="F2" s="1"/>
    </row>
    <row r="5" spans="3:12" ht="15">
      <c r="C5" s="1" t="s">
        <v>728</v>
      </c>
      <c r="D5" s="1"/>
      <c r="E5" s="1"/>
      <c r="F5" s="1"/>
      <c r="G5" s="1"/>
      <c r="H5" s="1"/>
      <c r="I5" s="1"/>
      <c r="J5" s="1"/>
      <c r="K5" s="1"/>
      <c r="L5" s="1"/>
    </row>
    <row r="6" spans="1:12" ht="39.75" customHeight="1">
      <c r="A6" s="3" t="s">
        <v>721</v>
      </c>
      <c r="C6" s="4" t="s">
        <v>729</v>
      </c>
      <c r="D6" s="4"/>
      <c r="G6" s="4" t="s">
        <v>730</v>
      </c>
      <c r="H6" s="4"/>
      <c r="K6" s="1" t="s">
        <v>731</v>
      </c>
      <c r="L6" s="1"/>
    </row>
    <row r="7" spans="1:12" ht="15">
      <c r="A7" t="s">
        <v>732</v>
      </c>
      <c r="C7" s="9">
        <v>1161475899</v>
      </c>
      <c r="D7" s="9"/>
      <c r="G7" s="9">
        <v>111862237</v>
      </c>
      <c r="H7" s="9"/>
      <c r="K7" s="9">
        <v>1273338136</v>
      </c>
      <c r="L7" s="9"/>
    </row>
    <row r="8" spans="1:12" ht="15">
      <c r="A8" t="s">
        <v>733</v>
      </c>
      <c r="D8" s="7">
        <v>-3035810</v>
      </c>
      <c r="H8" s="8">
        <v>32996191</v>
      </c>
      <c r="L8" s="8">
        <v>29960381</v>
      </c>
    </row>
    <row r="9" spans="1:12" ht="15">
      <c r="A9" t="s">
        <v>734</v>
      </c>
      <c r="D9" s="7">
        <v>-76638642</v>
      </c>
      <c r="H9" s="7">
        <v>-43251477</v>
      </c>
      <c r="L9" s="7">
        <v>-119890119</v>
      </c>
    </row>
    <row r="10" spans="1:12" ht="15">
      <c r="A10" t="s">
        <v>735</v>
      </c>
      <c r="D10" s="8">
        <v>402165393</v>
      </c>
      <c r="H10" s="8">
        <v>59927977</v>
      </c>
      <c r="L10" s="8">
        <v>462093370</v>
      </c>
    </row>
    <row r="11" spans="1:12" ht="15">
      <c r="A11" t="s">
        <v>736</v>
      </c>
      <c r="D11" s="7">
        <v>-333344376</v>
      </c>
      <c r="H11" s="7">
        <v>-57130358</v>
      </c>
      <c r="L11" s="7">
        <v>-390474734</v>
      </c>
    </row>
    <row r="12" spans="1:12" ht="15">
      <c r="A12" t="s">
        <v>737</v>
      </c>
      <c r="D12" s="8">
        <v>43635405</v>
      </c>
      <c r="H12" s="7">
        <v>-1234984</v>
      </c>
      <c r="L12" s="8">
        <v>42400421</v>
      </c>
    </row>
    <row r="14" spans="1:12" ht="15">
      <c r="A14" t="s">
        <v>738</v>
      </c>
      <c r="C14" s="9">
        <v>1194257869</v>
      </c>
      <c r="D14" s="9"/>
      <c r="G14" s="9">
        <v>103169586</v>
      </c>
      <c r="H14" s="9"/>
      <c r="K14" s="9">
        <v>1297427455</v>
      </c>
      <c r="L14" s="9"/>
    </row>
    <row r="16" spans="1:12" ht="15">
      <c r="A16" s="11" t="s">
        <v>739</v>
      </c>
      <c r="C16" s="15">
        <v>-72798807</v>
      </c>
      <c r="D16" s="15"/>
      <c r="G16" s="15">
        <v>-25858358</v>
      </c>
      <c r="H16" s="15"/>
      <c r="K16" s="15">
        <v>-98657165</v>
      </c>
      <c r="L16" s="15"/>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740</v>
      </c>
      <c r="D3" s="1"/>
      <c r="E3" s="1"/>
      <c r="F3" s="1"/>
      <c r="G3" s="1"/>
      <c r="H3" s="1"/>
      <c r="I3" s="1"/>
      <c r="J3" s="1"/>
      <c r="K3" s="1"/>
      <c r="L3" s="1"/>
    </row>
    <row r="4" spans="1:12" ht="39.75" customHeight="1">
      <c r="A4" s="3" t="s">
        <v>721</v>
      </c>
      <c r="C4" s="4" t="s">
        <v>729</v>
      </c>
      <c r="D4" s="4"/>
      <c r="G4" s="4" t="s">
        <v>730</v>
      </c>
      <c r="H4" s="4"/>
      <c r="K4" s="1" t="s">
        <v>731</v>
      </c>
      <c r="L4" s="1"/>
    </row>
    <row r="5" spans="1:12" ht="15">
      <c r="A5" t="s">
        <v>732</v>
      </c>
      <c r="C5" s="9">
        <v>915414415</v>
      </c>
      <c r="D5" s="9"/>
      <c r="G5" s="9">
        <v>110923751</v>
      </c>
      <c r="H5" s="9"/>
      <c r="K5" s="9">
        <v>1026338166</v>
      </c>
      <c r="L5" s="9"/>
    </row>
    <row r="6" spans="1:12" ht="15">
      <c r="A6" t="s">
        <v>741</v>
      </c>
      <c r="D6" s="8">
        <v>19314901</v>
      </c>
      <c r="H6" s="8">
        <v>3956456</v>
      </c>
      <c r="L6" s="8">
        <v>23271357</v>
      </c>
    </row>
    <row r="7" spans="1:12" ht="15">
      <c r="A7" t="s">
        <v>742</v>
      </c>
      <c r="D7" s="7">
        <v>-10373678</v>
      </c>
      <c r="H7" s="8">
        <v>17034882</v>
      </c>
      <c r="L7" s="8">
        <v>6661204</v>
      </c>
    </row>
    <row r="8" spans="1:12" ht="15">
      <c r="A8" t="s">
        <v>735</v>
      </c>
      <c r="D8" s="8">
        <v>782753337</v>
      </c>
      <c r="H8" s="8">
        <v>25548400</v>
      </c>
      <c r="L8" s="8">
        <v>808301737</v>
      </c>
    </row>
    <row r="9" spans="1:12" ht="15">
      <c r="A9" t="s">
        <v>736</v>
      </c>
      <c r="D9" s="7">
        <v>-545633076</v>
      </c>
      <c r="H9" s="7">
        <v>-45601252</v>
      </c>
      <c r="L9" s="7">
        <v>-591234328</v>
      </c>
    </row>
    <row r="10" spans="1:12" ht="15">
      <c r="A10" t="s">
        <v>737</v>
      </c>
      <c r="D10" t="s">
        <v>7</v>
      </c>
      <c r="H10" t="s">
        <v>7</v>
      </c>
      <c r="L10" t="s">
        <v>7</v>
      </c>
    </row>
    <row r="12" spans="1:12" ht="15">
      <c r="A12" t="s">
        <v>738</v>
      </c>
      <c r="C12" s="9">
        <v>1161475899</v>
      </c>
      <c r="D12" s="9"/>
      <c r="G12" s="9">
        <v>111862237</v>
      </c>
      <c r="H12" s="9"/>
      <c r="K12" s="9">
        <v>1273338136</v>
      </c>
      <c r="L12" s="9"/>
    </row>
    <row r="14" spans="1:12" ht="15">
      <c r="A14" s="11" t="s">
        <v>743</v>
      </c>
      <c r="C14" s="9">
        <v>2129283</v>
      </c>
      <c r="D14" s="9"/>
      <c r="G14" s="15">
        <v>-15261361</v>
      </c>
      <c r="H14" s="15"/>
      <c r="K14" s="15">
        <v>-13132078</v>
      </c>
      <c r="L14" s="15"/>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744</v>
      </c>
      <c r="D3" s="1"/>
      <c r="E3" s="1"/>
      <c r="F3" s="1"/>
      <c r="G3" s="1"/>
      <c r="H3" s="1"/>
    </row>
    <row r="4" spans="3:8" ht="15">
      <c r="C4" s="1" t="s">
        <v>745</v>
      </c>
      <c r="D4" s="1"/>
      <c r="E4" s="1"/>
      <c r="F4" s="1"/>
      <c r="G4" s="1"/>
      <c r="H4" s="1"/>
    </row>
    <row r="5" spans="1:8" ht="15">
      <c r="A5" s="3" t="s">
        <v>746</v>
      </c>
      <c r="C5" s="1" t="s">
        <v>66</v>
      </c>
      <c r="D5" s="1"/>
      <c r="G5" s="1" t="s">
        <v>67</v>
      </c>
      <c r="H5" s="1"/>
    </row>
    <row r="6" spans="1:8" ht="15">
      <c r="A6" t="s">
        <v>747</v>
      </c>
      <c r="C6" s="9">
        <v>304847870</v>
      </c>
      <c r="D6" s="9"/>
      <c r="G6" s="9">
        <v>117500000</v>
      </c>
      <c r="H6" s="9"/>
    </row>
    <row r="7" spans="1:8" ht="15">
      <c r="A7" s="3" t="s">
        <v>748</v>
      </c>
      <c r="D7" s="7">
        <v>-1026510</v>
      </c>
      <c r="H7" s="7">
        <v>-378430</v>
      </c>
    </row>
    <row r="8" spans="1:8" ht="15">
      <c r="A8" t="s">
        <v>749</v>
      </c>
      <c r="D8" t="s">
        <v>7</v>
      </c>
      <c r="H8" s="8">
        <v>250000000</v>
      </c>
    </row>
    <row r="9" spans="1:8" ht="15">
      <c r="A9" t="s">
        <v>750</v>
      </c>
      <c r="D9" s="8">
        <v>349000000</v>
      </c>
      <c r="H9" s="8">
        <v>804053100</v>
      </c>
    </row>
    <row r="10" spans="1:8" ht="15">
      <c r="A10" t="s">
        <v>751</v>
      </c>
      <c r="D10" s="7">
        <v>-297362000</v>
      </c>
      <c r="H10" s="7">
        <v>-866326800</v>
      </c>
    </row>
    <row r="11" spans="1:8" ht="15">
      <c r="A11" t="s">
        <v>737</v>
      </c>
      <c r="D11" s="7">
        <v>-253102500</v>
      </c>
      <c r="H11" t="s">
        <v>7</v>
      </c>
    </row>
    <row r="13" spans="1:8" ht="15">
      <c r="A13" t="s">
        <v>752</v>
      </c>
      <c r="C13" s="9">
        <v>102356860</v>
      </c>
      <c r="D13" s="9"/>
      <c r="G13" s="9">
        <v>304847870</v>
      </c>
      <c r="H13" s="9"/>
    </row>
    <row r="14" spans="1:8" ht="15">
      <c r="A14" t="s">
        <v>753</v>
      </c>
      <c r="D14" s="8">
        <v>30000000</v>
      </c>
      <c r="H14" t="s">
        <v>7</v>
      </c>
    </row>
    <row r="16" spans="1:8" ht="15">
      <c r="A16" t="s">
        <v>754</v>
      </c>
      <c r="C16" s="9">
        <v>132356860</v>
      </c>
      <c r="D16" s="9"/>
      <c r="G16" s="9">
        <v>304847870</v>
      </c>
      <c r="H16" s="9"/>
    </row>
  </sheetData>
  <sheetProtection selectLockedCells="1" selectUnlockedCells="1"/>
  <mergeCells count="10">
    <mergeCell ref="C3:H3"/>
    <mergeCell ref="C4:H4"/>
    <mergeCell ref="C5:D5"/>
    <mergeCell ref="G5:H5"/>
    <mergeCell ref="C6:D6"/>
    <mergeCell ref="G6:H6"/>
    <mergeCell ref="C13:D13"/>
    <mergeCell ref="G13:H13"/>
    <mergeCell ref="C16:D16"/>
    <mergeCell ref="G16:H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23" width="8.7109375" style="0" customWidth="1"/>
    <col min="24" max="24" width="10.7109375" style="0" customWidth="1"/>
    <col min="25" max="16384" width="8.7109375" style="0" customWidth="1"/>
  </cols>
  <sheetData>
    <row r="2" spans="1:6" ht="15">
      <c r="A2" s="1" t="s">
        <v>16</v>
      </c>
      <c r="B2" s="1"/>
      <c r="C2" s="1"/>
      <c r="D2" s="1"/>
      <c r="E2" s="1"/>
      <c r="F2" s="1"/>
    </row>
    <row r="5" spans="1:24" ht="39.75" customHeight="1">
      <c r="A5" s="3" t="s">
        <v>17</v>
      </c>
      <c r="C5" s="1" t="s">
        <v>18</v>
      </c>
      <c r="D5" s="1"/>
      <c r="G5" s="4" t="s">
        <v>19</v>
      </c>
      <c r="H5" s="4"/>
      <c r="I5" s="4"/>
      <c r="J5" s="4"/>
      <c r="K5" s="4"/>
      <c r="L5" s="4"/>
      <c r="O5" s="4" t="s">
        <v>20</v>
      </c>
      <c r="P5" s="4"/>
      <c r="S5" s="4" t="s">
        <v>21</v>
      </c>
      <c r="T5" s="4"/>
      <c r="W5" s="4" t="s">
        <v>22</v>
      </c>
      <c r="X5" s="4"/>
    </row>
    <row r="6" spans="3:8" ht="15">
      <c r="C6" s="1" t="s">
        <v>23</v>
      </c>
      <c r="D6" s="1"/>
      <c r="G6" s="1" t="s">
        <v>24</v>
      </c>
      <c r="H6" s="1"/>
    </row>
    <row r="7" ht="15">
      <c r="A7" s="3" t="s">
        <v>25</v>
      </c>
    </row>
    <row r="8" spans="1:24" ht="15">
      <c r="A8" t="s">
        <v>26</v>
      </c>
      <c r="C8" s="5">
        <v>9.82</v>
      </c>
      <c r="D8" s="5"/>
      <c r="G8" s="5">
        <v>8.69</v>
      </c>
      <c r="H8" s="5"/>
      <c r="K8" s="5">
        <v>6.37</v>
      </c>
      <c r="L8" s="5"/>
      <c r="P8" t="s">
        <v>27</v>
      </c>
      <c r="Q8" t="s">
        <v>28</v>
      </c>
      <c r="T8" t="s">
        <v>29</v>
      </c>
      <c r="U8" t="s">
        <v>28</v>
      </c>
      <c r="W8" s="5">
        <v>0.28</v>
      </c>
      <c r="X8" s="5"/>
    </row>
    <row r="9" spans="1:24" ht="15">
      <c r="A9" t="s">
        <v>30</v>
      </c>
      <c r="D9" s="6">
        <v>10.04</v>
      </c>
      <c r="H9" s="6">
        <v>9.7</v>
      </c>
      <c r="L9" s="6">
        <v>8.78</v>
      </c>
      <c r="P9" s="7">
        <v>-3</v>
      </c>
      <c r="T9" s="7">
        <v>-13</v>
      </c>
      <c r="X9" s="6">
        <v>0.28</v>
      </c>
    </row>
    <row r="10" spans="1:24" ht="15">
      <c r="A10" t="s">
        <v>31</v>
      </c>
      <c r="D10" s="6">
        <v>10.25</v>
      </c>
      <c r="H10" s="6">
        <v>9.77</v>
      </c>
      <c r="L10" s="6">
        <v>8.17</v>
      </c>
      <c r="P10" s="7">
        <v>-5</v>
      </c>
      <c r="T10" s="7">
        <v>-20</v>
      </c>
      <c r="X10" s="6">
        <v>0.28</v>
      </c>
    </row>
    <row r="11" spans="1:24" ht="15">
      <c r="A11" t="s">
        <v>32</v>
      </c>
      <c r="D11" s="6">
        <v>10.43</v>
      </c>
      <c r="H11" s="6">
        <v>11.09</v>
      </c>
      <c r="L11" s="6">
        <v>9.01</v>
      </c>
      <c r="P11" s="8">
        <v>6</v>
      </c>
      <c r="T11" s="7">
        <v>-14</v>
      </c>
      <c r="X11" s="6">
        <v>0.28</v>
      </c>
    </row>
    <row r="12" ht="15">
      <c r="A12" s="3" t="s">
        <v>33</v>
      </c>
    </row>
    <row r="13" spans="1:24" ht="15">
      <c r="A13" t="s">
        <v>26</v>
      </c>
      <c r="D13" s="6">
        <v>11.03</v>
      </c>
      <c r="H13" s="6">
        <v>11.91</v>
      </c>
      <c r="L13" s="6">
        <v>10.91</v>
      </c>
      <c r="P13" s="8">
        <v>8</v>
      </c>
      <c r="T13" s="7">
        <v>-1</v>
      </c>
      <c r="X13" s="6">
        <v>0.28</v>
      </c>
    </row>
    <row r="14" spans="1:24" ht="15">
      <c r="A14" t="s">
        <v>30</v>
      </c>
      <c r="D14" s="6">
        <v>11.33</v>
      </c>
      <c r="H14" s="6">
        <v>11.49</v>
      </c>
      <c r="L14" s="6">
        <v>10.46</v>
      </c>
      <c r="P14" s="8">
        <v>1</v>
      </c>
      <c r="T14" s="7">
        <v>-8</v>
      </c>
      <c r="X14" s="6">
        <v>0.28</v>
      </c>
    </row>
    <row r="15" spans="1:24" ht="15">
      <c r="A15" t="s">
        <v>31</v>
      </c>
      <c r="D15" s="6">
        <v>11.13</v>
      </c>
      <c r="H15" s="6">
        <v>11.65</v>
      </c>
      <c r="L15" s="6">
        <v>10.89</v>
      </c>
      <c r="P15" s="8">
        <v>5</v>
      </c>
      <c r="T15" s="7">
        <v>-2</v>
      </c>
      <c r="X15" s="6">
        <v>0.28</v>
      </c>
    </row>
    <row r="16" spans="1:24" ht="15">
      <c r="A16" t="s">
        <v>32</v>
      </c>
      <c r="D16" s="6">
        <v>10.8</v>
      </c>
      <c r="H16" s="6">
        <v>12.17</v>
      </c>
      <c r="L16" s="6">
        <v>10.83</v>
      </c>
      <c r="P16" s="8">
        <v>13</v>
      </c>
      <c r="T16" t="s">
        <v>7</v>
      </c>
      <c r="X16" s="6">
        <v>0.28</v>
      </c>
    </row>
  </sheetData>
  <sheetProtection selectLockedCells="1" selectUnlockedCells="1"/>
  <mergeCells count="12">
    <mergeCell ref="A2:F2"/>
    <mergeCell ref="C5:D5"/>
    <mergeCell ref="G5:L5"/>
    <mergeCell ref="O5:P5"/>
    <mergeCell ref="S5:T5"/>
    <mergeCell ref="W5:X5"/>
    <mergeCell ref="C6:D6"/>
    <mergeCell ref="G6:H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R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4" width="8.7109375" style="0" customWidth="1"/>
    <col min="15" max="15" width="15.7109375" style="0" customWidth="1"/>
    <col min="16" max="16384" width="8.7109375" style="0" customWidth="1"/>
  </cols>
  <sheetData>
    <row r="3" spans="1:18" ht="39.75" customHeight="1">
      <c r="A3" s="3" t="s">
        <v>755</v>
      </c>
      <c r="C3" s="1" t="s">
        <v>756</v>
      </c>
      <c r="D3" s="1"/>
      <c r="G3" s="4" t="s">
        <v>757</v>
      </c>
      <c r="H3" s="4"/>
      <c r="K3" s="1" t="s">
        <v>758</v>
      </c>
      <c r="L3" s="1"/>
      <c r="O3" s="3" t="s">
        <v>759</v>
      </c>
      <c r="Q3" s="4" t="s">
        <v>760</v>
      </c>
      <c r="R3" s="4"/>
    </row>
    <row r="4" spans="1:18" ht="15">
      <c r="A4" t="s">
        <v>761</v>
      </c>
      <c r="C4" t="s">
        <v>762</v>
      </c>
      <c r="D4" s="8">
        <v>28000000</v>
      </c>
      <c r="G4" s="9">
        <v>46864300</v>
      </c>
      <c r="H4" s="9"/>
      <c r="K4" s="9">
        <v>42356860</v>
      </c>
      <c r="L4" s="9"/>
      <c r="O4" t="s">
        <v>49</v>
      </c>
      <c r="Q4" s="15">
        <v>-4507440</v>
      </c>
      <c r="R4" s="15"/>
    </row>
  </sheetData>
  <sheetProtection selectLockedCells="1" selectUnlockedCells="1"/>
  <mergeCells count="7">
    <mergeCell ref="C3:D3"/>
    <mergeCell ref="G3:H3"/>
    <mergeCell ref="K3:L3"/>
    <mergeCell ref="Q3:R3"/>
    <mergeCell ref="G4:H4"/>
    <mergeCell ref="K4:L4"/>
    <mergeCell ref="Q4:R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763</v>
      </c>
      <c r="B2" s="1"/>
      <c r="C2" s="1"/>
      <c r="D2" s="1"/>
      <c r="E2" s="1"/>
      <c r="F2" s="1"/>
    </row>
    <row r="5" spans="1:24" ht="39.75" customHeight="1">
      <c r="A5" s="3" t="s">
        <v>764</v>
      </c>
      <c r="C5" s="4" t="s">
        <v>765</v>
      </c>
      <c r="D5" s="4"/>
      <c r="G5" s="4" t="s">
        <v>766</v>
      </c>
      <c r="H5" s="4"/>
      <c r="K5" s="4" t="s">
        <v>767</v>
      </c>
      <c r="L5" s="4"/>
      <c r="O5" s="4" t="s">
        <v>768</v>
      </c>
      <c r="P5" s="4"/>
      <c r="S5" s="4" t="s">
        <v>769</v>
      </c>
      <c r="T5" s="4"/>
      <c r="W5" s="4" t="s">
        <v>770</v>
      </c>
      <c r="X5" s="4"/>
    </row>
    <row r="6" ht="15">
      <c r="A6" s="3" t="s">
        <v>771</v>
      </c>
    </row>
    <row r="7" spans="1:24" ht="39.75" customHeight="1">
      <c r="A7" s="11" t="s">
        <v>772</v>
      </c>
      <c r="C7" s="2" t="s">
        <v>124</v>
      </c>
      <c r="D7" s="2"/>
      <c r="G7" s="2" t="s">
        <v>124</v>
      </c>
      <c r="H7" s="2"/>
      <c r="K7" s="15">
        <v>-223148</v>
      </c>
      <c r="L7" s="15"/>
      <c r="O7" s="2" t="s">
        <v>124</v>
      </c>
      <c r="P7" s="2"/>
      <c r="S7" s="9">
        <v>6900207</v>
      </c>
      <c r="T7" s="9"/>
      <c r="W7" s="2" t="s">
        <v>124</v>
      </c>
      <c r="X7" s="2"/>
    </row>
    <row r="8" spans="1:24" ht="15">
      <c r="A8" t="s">
        <v>773</v>
      </c>
      <c r="D8" t="s">
        <v>7</v>
      </c>
      <c r="H8" t="s">
        <v>7</v>
      </c>
      <c r="L8" t="s">
        <v>7</v>
      </c>
      <c r="P8" t="s">
        <v>7</v>
      </c>
      <c r="T8" s="8">
        <v>72759582</v>
      </c>
      <c r="X8" t="s">
        <v>7</v>
      </c>
    </row>
    <row r="9" spans="1:24" ht="15">
      <c r="A9" t="s">
        <v>531</v>
      </c>
      <c r="D9" s="8">
        <v>21210823</v>
      </c>
      <c r="H9" s="8">
        <v>9905422</v>
      </c>
      <c r="L9" s="7">
        <v>-4000000</v>
      </c>
      <c r="P9" s="8">
        <v>3766343</v>
      </c>
      <c r="T9" s="8">
        <v>23703444</v>
      </c>
      <c r="X9" t="s">
        <v>7</v>
      </c>
    </row>
    <row r="10" spans="1:24" ht="15">
      <c r="A10" t="s">
        <v>667</v>
      </c>
      <c r="D10" s="8">
        <v>14000000</v>
      </c>
      <c r="H10" s="8">
        <v>9500000</v>
      </c>
      <c r="L10" s="7">
        <v>-24631440</v>
      </c>
      <c r="P10" s="8">
        <v>5700082</v>
      </c>
      <c r="T10" t="s">
        <v>7</v>
      </c>
      <c r="X10" s="8">
        <v>1131340</v>
      </c>
    </row>
    <row r="11" ht="15">
      <c r="A11" s="3" t="s">
        <v>774</v>
      </c>
    </row>
    <row r="12" spans="1:24" ht="15">
      <c r="A12" t="s">
        <v>493</v>
      </c>
      <c r="D12" s="8">
        <v>11283172</v>
      </c>
      <c r="H12" s="8">
        <v>1459934</v>
      </c>
      <c r="L12" t="s">
        <v>7</v>
      </c>
      <c r="P12" s="8">
        <v>475754</v>
      </c>
      <c r="T12" s="8">
        <v>6284194</v>
      </c>
      <c r="X12" t="s">
        <v>7</v>
      </c>
    </row>
    <row r="13" spans="1:24" ht="15">
      <c r="A13" t="s">
        <v>505</v>
      </c>
      <c r="D13" s="8">
        <v>21268379</v>
      </c>
      <c r="H13" t="s">
        <v>7</v>
      </c>
      <c r="L13" t="s">
        <v>7</v>
      </c>
      <c r="P13" s="8">
        <v>924265</v>
      </c>
      <c r="T13" s="8">
        <v>20464829</v>
      </c>
      <c r="X13" t="s">
        <v>7</v>
      </c>
    </row>
    <row r="14" spans="1:24" ht="15">
      <c r="A14" t="s">
        <v>506</v>
      </c>
      <c r="D14" t="s">
        <v>7</v>
      </c>
      <c r="H14" t="s">
        <v>7</v>
      </c>
      <c r="L14" t="s">
        <v>7</v>
      </c>
      <c r="P14" t="s">
        <v>7</v>
      </c>
      <c r="T14" t="s">
        <v>7</v>
      </c>
      <c r="X14" t="s">
        <v>7</v>
      </c>
    </row>
    <row r="15" spans="1:24" ht="15">
      <c r="A15" t="s">
        <v>500</v>
      </c>
      <c r="D15" s="8">
        <v>1650729</v>
      </c>
      <c r="H15" t="s">
        <v>7</v>
      </c>
      <c r="L15" t="s">
        <v>7</v>
      </c>
      <c r="P15" s="8">
        <v>16500</v>
      </c>
      <c r="T15" s="8">
        <v>11432674</v>
      </c>
      <c r="X15" t="s">
        <v>7</v>
      </c>
    </row>
    <row r="16" spans="1:24" ht="15">
      <c r="A16" t="s">
        <v>773</v>
      </c>
      <c r="D16" t="s">
        <v>7</v>
      </c>
      <c r="H16" s="8">
        <v>1425000</v>
      </c>
      <c r="L16" t="s">
        <v>7</v>
      </c>
      <c r="P16" s="8">
        <v>6097296</v>
      </c>
      <c r="T16" t="s">
        <v>7</v>
      </c>
      <c r="X16" t="s">
        <v>7</v>
      </c>
    </row>
    <row r="17" spans="1:24" ht="15">
      <c r="A17" t="s">
        <v>495</v>
      </c>
      <c r="D17" s="8">
        <v>33645241</v>
      </c>
      <c r="H17" t="s">
        <v>7</v>
      </c>
      <c r="L17" t="s">
        <v>7</v>
      </c>
      <c r="P17" s="8">
        <v>3611346</v>
      </c>
      <c r="T17" s="8">
        <v>32388562</v>
      </c>
      <c r="X17" t="s">
        <v>7</v>
      </c>
    </row>
    <row r="18" spans="1:24" ht="15">
      <c r="A18" t="s">
        <v>775</v>
      </c>
      <c r="D18" t="s">
        <v>7</v>
      </c>
      <c r="H18" t="s">
        <v>7</v>
      </c>
      <c r="L18" t="s">
        <v>7</v>
      </c>
      <c r="P18" s="8">
        <v>745301</v>
      </c>
      <c r="T18" s="8">
        <v>24932845</v>
      </c>
      <c r="X18" t="s">
        <v>7</v>
      </c>
    </row>
    <row r="20" spans="1:24" ht="15">
      <c r="A20" s="3" t="s">
        <v>776</v>
      </c>
      <c r="C20" s="9">
        <v>103058344</v>
      </c>
      <c r="D20" s="9"/>
      <c r="G20" s="9">
        <v>22290356</v>
      </c>
      <c r="H20" s="9"/>
      <c r="K20" s="15">
        <v>-28854588</v>
      </c>
      <c r="L20" s="15"/>
      <c r="O20" s="9">
        <v>21336887</v>
      </c>
      <c r="P20" s="9"/>
      <c r="S20" s="9">
        <v>198866337</v>
      </c>
      <c r="T20" s="9"/>
      <c r="W20" s="9">
        <v>1131340</v>
      </c>
      <c r="X20" s="9"/>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777</v>
      </c>
      <c r="B2" s="1"/>
      <c r="C2" s="1"/>
      <c r="D2" s="1"/>
      <c r="E2" s="1"/>
      <c r="F2" s="1"/>
    </row>
    <row r="5" spans="3:12" ht="15">
      <c r="C5" s="1" t="s">
        <v>745</v>
      </c>
      <c r="D5" s="1"/>
      <c r="E5" s="1"/>
      <c r="F5" s="1"/>
      <c r="G5" s="1"/>
      <c r="H5" s="1"/>
      <c r="I5" s="1"/>
      <c r="J5" s="1"/>
      <c r="K5" s="1"/>
      <c r="L5" s="1"/>
    </row>
    <row r="6" spans="3:12" ht="15">
      <c r="C6" s="1" t="s">
        <v>66</v>
      </c>
      <c r="D6" s="1"/>
      <c r="G6" s="1" t="s">
        <v>67</v>
      </c>
      <c r="H6" s="1"/>
      <c r="K6" s="1" t="s">
        <v>68</v>
      </c>
      <c r="L6" s="1"/>
    </row>
    <row r="7" spans="1:12" ht="15">
      <c r="A7" t="s">
        <v>778</v>
      </c>
      <c r="C7" s="15">
        <v>-10245652</v>
      </c>
      <c r="D7" s="15"/>
      <c r="G7" s="9">
        <v>110983477</v>
      </c>
      <c r="H7" s="9"/>
      <c r="K7" s="9">
        <v>91777652</v>
      </c>
      <c r="L7" s="9"/>
    </row>
    <row r="8" spans="1:12" ht="15">
      <c r="A8" t="s">
        <v>779</v>
      </c>
      <c r="D8" s="8">
        <v>74755139</v>
      </c>
      <c r="H8" s="8">
        <v>67058474</v>
      </c>
      <c r="L8" s="8">
        <v>66380829</v>
      </c>
    </row>
    <row r="9" spans="1:12" ht="15">
      <c r="A9" t="s">
        <v>780</v>
      </c>
      <c r="C9" s="16">
        <v>-0.14</v>
      </c>
      <c r="D9" s="16"/>
      <c r="G9" s="5">
        <v>1.66</v>
      </c>
      <c r="H9" s="5"/>
      <c r="K9" s="5">
        <v>1.39</v>
      </c>
      <c r="L9" s="5"/>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3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781</v>
      </c>
      <c r="B2" s="1"/>
      <c r="C2" s="1"/>
      <c r="D2" s="1"/>
      <c r="E2" s="1"/>
      <c r="F2" s="1"/>
    </row>
    <row r="5" spans="3:12" ht="15">
      <c r="C5" s="1" t="s">
        <v>745</v>
      </c>
      <c r="D5" s="1"/>
      <c r="E5" s="1"/>
      <c r="F5" s="1"/>
      <c r="G5" s="1"/>
      <c r="H5" s="1"/>
      <c r="I5" s="1"/>
      <c r="J5" s="1"/>
      <c r="K5" s="1"/>
      <c r="L5" s="1"/>
    </row>
    <row r="6" spans="3:12" ht="15">
      <c r="C6" s="1" t="s">
        <v>66</v>
      </c>
      <c r="D6" s="1"/>
      <c r="G6" s="1" t="s">
        <v>67</v>
      </c>
      <c r="H6" s="1"/>
      <c r="K6" s="1" t="s">
        <v>68</v>
      </c>
      <c r="L6" s="1"/>
    </row>
    <row r="7" spans="1:12" ht="15">
      <c r="A7" t="s">
        <v>782</v>
      </c>
      <c r="C7" s="9">
        <v>142244</v>
      </c>
      <c r="D7" s="9"/>
      <c r="G7" s="15">
        <v>-1161</v>
      </c>
      <c r="H7" s="15"/>
      <c r="K7" s="9">
        <v>903627</v>
      </c>
      <c r="L7" s="9"/>
    </row>
    <row r="8" spans="1:12" ht="15">
      <c r="A8" t="s">
        <v>783</v>
      </c>
      <c r="D8" s="8">
        <v>462913</v>
      </c>
      <c r="H8" s="8">
        <v>1519280</v>
      </c>
      <c r="L8" s="7">
        <v>-824021</v>
      </c>
    </row>
    <row r="9" spans="1:12" ht="15">
      <c r="A9" t="s">
        <v>784</v>
      </c>
      <c r="D9" s="7">
        <v>-605157</v>
      </c>
      <c r="H9" s="7">
        <v>-1518119</v>
      </c>
      <c r="L9" s="7">
        <v>-79606</v>
      </c>
    </row>
    <row r="10" spans="1:13" ht="15">
      <c r="A10" s="2"/>
      <c r="B10" s="2"/>
      <c r="C10" s="2"/>
      <c r="D10" s="2"/>
      <c r="E10" s="2"/>
      <c r="F10" s="2"/>
      <c r="G10" s="2"/>
      <c r="H10" s="2"/>
      <c r="I10" s="2"/>
      <c r="J10" s="2"/>
      <c r="K10" s="2"/>
      <c r="L10" s="2"/>
      <c r="M10" s="2"/>
    </row>
    <row r="11" spans="1:12" ht="15">
      <c r="A11" s="18" t="s">
        <v>785</v>
      </c>
      <c r="B11" s="18"/>
      <c r="C11" s="18"/>
      <c r="D11" s="18"/>
      <c r="E11" s="18"/>
      <c r="F11" s="18"/>
      <c r="G11" s="18"/>
      <c r="H11" s="18"/>
      <c r="I11" s="18"/>
      <c r="J11" s="18"/>
      <c r="K11" s="18"/>
      <c r="L11" s="18"/>
    </row>
    <row r="12" spans="2:13" ht="15">
      <c r="B12" s="18"/>
      <c r="C12" s="18"/>
      <c r="D12" s="18"/>
      <c r="E12" s="18"/>
      <c r="F12" s="18"/>
      <c r="G12" s="18"/>
      <c r="H12" s="18"/>
      <c r="I12" s="18"/>
      <c r="J12" s="18"/>
      <c r="K12" s="18"/>
      <c r="L12" s="18"/>
      <c r="M12" s="18"/>
    </row>
    <row r="13" spans="3:12" ht="15">
      <c r="C13" s="1" t="s">
        <v>187</v>
      </c>
      <c r="D13" s="1"/>
      <c r="E13" s="1"/>
      <c r="F13" s="1"/>
      <c r="G13" s="1"/>
      <c r="H13" s="1"/>
      <c r="I13" s="1"/>
      <c r="J13" s="1"/>
      <c r="K13" s="1"/>
      <c r="L13" s="1"/>
    </row>
    <row r="14" spans="3:12" ht="15">
      <c r="C14" s="1" t="s">
        <v>66</v>
      </c>
      <c r="D14" s="1"/>
      <c r="G14" s="1" t="s">
        <v>67</v>
      </c>
      <c r="H14" s="1"/>
      <c r="K14" s="1" t="s">
        <v>68</v>
      </c>
      <c r="L14" s="1"/>
    </row>
    <row r="15" spans="1:12" ht="15">
      <c r="A15" t="s">
        <v>77</v>
      </c>
      <c r="C15" s="15">
        <v>-10245652</v>
      </c>
      <c r="D15" s="15"/>
      <c r="G15" s="9">
        <v>110983477</v>
      </c>
      <c r="H15" s="9"/>
      <c r="K15" s="9">
        <v>91777652</v>
      </c>
      <c r="L15" s="9"/>
    </row>
    <row r="16" spans="1:12" ht="15">
      <c r="A16" t="s">
        <v>786</v>
      </c>
      <c r="D16" s="7">
        <v>-8249375</v>
      </c>
      <c r="H16" s="7">
        <v>-30235265</v>
      </c>
      <c r="L16" s="7">
        <v>-17687211</v>
      </c>
    </row>
    <row r="17" spans="1:12" ht="15">
      <c r="A17" t="s">
        <v>209</v>
      </c>
      <c r="D17" s="8">
        <v>122615435</v>
      </c>
      <c r="H17" s="7">
        <v>-9419695</v>
      </c>
      <c r="L17" s="7">
        <v>-7092320</v>
      </c>
    </row>
    <row r="18" spans="1:12" ht="15">
      <c r="A18" t="s">
        <v>787</v>
      </c>
      <c r="D18" s="8">
        <v>2294934</v>
      </c>
      <c r="H18" s="7">
        <v>-4459940</v>
      </c>
      <c r="L18" s="7">
        <v>-3035861</v>
      </c>
    </row>
    <row r="19" spans="1:12" ht="15">
      <c r="A19" t="s">
        <v>788</v>
      </c>
      <c r="D19" t="s">
        <v>7</v>
      </c>
      <c r="H19" s="8">
        <v>8419651</v>
      </c>
      <c r="L19" s="8">
        <v>2715980</v>
      </c>
    </row>
    <row r="21" spans="1:12" ht="15">
      <c r="A21" t="s">
        <v>789</v>
      </c>
      <c r="C21" s="9">
        <v>106415342</v>
      </c>
      <c r="D21" s="9"/>
      <c r="G21" s="9">
        <v>75288228</v>
      </c>
      <c r="H21" s="9"/>
      <c r="K21" s="9">
        <v>66678240</v>
      </c>
      <c r="L21" s="9"/>
    </row>
    <row r="23" spans="1:13" ht="15">
      <c r="A23" s="2"/>
      <c r="B23" s="2"/>
      <c r="C23" s="2"/>
      <c r="D23" s="2"/>
      <c r="E23" s="2"/>
      <c r="F23" s="2"/>
      <c r="G23" s="2"/>
      <c r="H23" s="2"/>
      <c r="I23" s="2"/>
      <c r="J23" s="2"/>
      <c r="K23" s="2"/>
      <c r="L23" s="2"/>
      <c r="M23" s="2"/>
    </row>
    <row r="24" spans="1:12" ht="15">
      <c r="A24" s="18" t="s">
        <v>790</v>
      </c>
      <c r="B24" s="18"/>
      <c r="C24" s="18"/>
      <c r="D24" s="18"/>
      <c r="E24" s="18"/>
      <c r="F24" s="18"/>
      <c r="G24" s="18"/>
      <c r="H24" s="18"/>
      <c r="I24" s="18"/>
      <c r="J24" s="18"/>
      <c r="K24" s="18"/>
      <c r="L24" s="18"/>
    </row>
    <row r="25" spans="2:13" ht="15">
      <c r="B25" s="18"/>
      <c r="C25" s="18"/>
      <c r="D25" s="18"/>
      <c r="E25" s="18"/>
      <c r="F25" s="18"/>
      <c r="G25" s="18"/>
      <c r="H25" s="18"/>
      <c r="I25" s="18"/>
      <c r="J25" s="18"/>
      <c r="K25" s="18"/>
      <c r="L25" s="18"/>
      <c r="M25" s="18"/>
    </row>
    <row r="26" spans="3:12" ht="15">
      <c r="C26" s="1" t="s">
        <v>689</v>
      </c>
      <c r="D26" s="1"/>
      <c r="E26" s="1"/>
      <c r="F26" s="1"/>
      <c r="G26" s="1"/>
      <c r="H26" s="1"/>
      <c r="I26" s="1"/>
      <c r="J26" s="1"/>
      <c r="K26" s="1"/>
      <c r="L26" s="1"/>
    </row>
    <row r="27" spans="3:12" ht="15">
      <c r="C27" s="1" t="s">
        <v>66</v>
      </c>
      <c r="D27" s="1"/>
      <c r="G27" s="1" t="s">
        <v>67</v>
      </c>
      <c r="H27" s="1"/>
      <c r="K27" s="1" t="s">
        <v>68</v>
      </c>
      <c r="L27" s="1"/>
    </row>
    <row r="28" spans="1:12" ht="15">
      <c r="A28" t="s">
        <v>791</v>
      </c>
      <c r="C28" s="9">
        <v>16915624</v>
      </c>
      <c r="D28" s="9"/>
      <c r="G28" s="9">
        <v>16082048</v>
      </c>
      <c r="H28" s="9"/>
      <c r="K28" s="9">
        <v>15325379</v>
      </c>
      <c r="L28" s="9"/>
    </row>
    <row r="29" spans="1:12" ht="15">
      <c r="A29" t="s">
        <v>792</v>
      </c>
      <c r="D29" s="8">
        <v>21711007</v>
      </c>
      <c r="H29" s="7">
        <v>-8518111</v>
      </c>
      <c r="L29" s="7">
        <v>-39216288</v>
      </c>
    </row>
    <row r="30" spans="1:12" ht="15">
      <c r="A30" t="s">
        <v>793</v>
      </c>
      <c r="D30" s="7">
        <v>-33132212</v>
      </c>
      <c r="H30" s="7">
        <v>-31021819</v>
      </c>
      <c r="L30" s="7">
        <v>-26021069</v>
      </c>
    </row>
    <row r="31" spans="1:12" ht="15">
      <c r="A31" t="s">
        <v>794</v>
      </c>
      <c r="D31" s="7">
        <v>-123688072</v>
      </c>
      <c r="H31" s="7">
        <v>-1072637</v>
      </c>
      <c r="L31" s="7">
        <v>-8727689</v>
      </c>
    </row>
    <row r="33" spans="1:12" ht="15">
      <c r="A33" s="3" t="s">
        <v>795</v>
      </c>
      <c r="C33" s="15">
        <v>-118193653</v>
      </c>
      <c r="D33" s="15"/>
      <c r="G33" s="15">
        <v>-24530519</v>
      </c>
      <c r="H33" s="15"/>
      <c r="K33" s="15">
        <v>-58639667</v>
      </c>
      <c r="L33" s="15"/>
    </row>
  </sheetData>
  <sheetProtection selectLockedCells="1" selectUnlockedCells="1"/>
  <mergeCells count="34">
    <mergeCell ref="A2:F2"/>
    <mergeCell ref="C5:L5"/>
    <mergeCell ref="C6:D6"/>
    <mergeCell ref="G6:H6"/>
    <mergeCell ref="K6:L6"/>
    <mergeCell ref="C7:D7"/>
    <mergeCell ref="G7:H7"/>
    <mergeCell ref="K7:L7"/>
    <mergeCell ref="A10:M10"/>
    <mergeCell ref="A11:L11"/>
    <mergeCell ref="B12:M12"/>
    <mergeCell ref="C13:L13"/>
    <mergeCell ref="C14:D14"/>
    <mergeCell ref="G14:H14"/>
    <mergeCell ref="K14:L14"/>
    <mergeCell ref="C15:D15"/>
    <mergeCell ref="G15:H15"/>
    <mergeCell ref="K15:L15"/>
    <mergeCell ref="C21:D21"/>
    <mergeCell ref="G21:H21"/>
    <mergeCell ref="K21:L21"/>
    <mergeCell ref="A23:M23"/>
    <mergeCell ref="A24:L24"/>
    <mergeCell ref="B25:M25"/>
    <mergeCell ref="C26:L26"/>
    <mergeCell ref="C27:D27"/>
    <mergeCell ref="G27:H27"/>
    <mergeCell ref="K27:L27"/>
    <mergeCell ref="C28:D28"/>
    <mergeCell ref="G28:H28"/>
    <mergeCell ref="K28:L28"/>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2" spans="1:6" ht="15">
      <c r="A2" s="1" t="s">
        <v>796</v>
      </c>
      <c r="B2" s="1"/>
      <c r="C2" s="1"/>
      <c r="D2" s="1"/>
      <c r="E2" s="1"/>
      <c r="F2" s="1"/>
    </row>
    <row r="5" spans="3:20" ht="15">
      <c r="C5" s="1" t="s">
        <v>66</v>
      </c>
      <c r="D5" s="1"/>
      <c r="G5" s="1" t="s">
        <v>67</v>
      </c>
      <c r="H5" s="1"/>
      <c r="K5" s="1" t="s">
        <v>68</v>
      </c>
      <c r="L5" s="1"/>
      <c r="O5" s="1" t="s">
        <v>69</v>
      </c>
      <c r="P5" s="1"/>
      <c r="S5" s="1" t="s">
        <v>70</v>
      </c>
      <c r="T5" s="1"/>
    </row>
    <row r="6" ht="15">
      <c r="A6" s="3" t="s">
        <v>797</v>
      </c>
    </row>
    <row r="7" spans="1:20" ht="15">
      <c r="A7" t="s">
        <v>798</v>
      </c>
      <c r="C7" s="5">
        <v>11.03</v>
      </c>
      <c r="D7" s="5"/>
      <c r="G7" s="5">
        <v>10.49</v>
      </c>
      <c r="H7" s="5"/>
      <c r="K7" s="5">
        <v>10.22</v>
      </c>
      <c r="L7" s="5"/>
      <c r="O7" s="5">
        <v>10.13</v>
      </c>
      <c r="P7" s="5"/>
      <c r="S7" s="5">
        <v>10.69</v>
      </c>
      <c r="T7" s="5"/>
    </row>
    <row r="8" spans="1:20" ht="15">
      <c r="A8" t="s">
        <v>80</v>
      </c>
      <c r="D8" s="6">
        <v>1.1</v>
      </c>
      <c r="H8" s="6">
        <v>1.06</v>
      </c>
      <c r="L8" s="6">
        <v>1.01</v>
      </c>
      <c r="P8" s="6">
        <v>1.08</v>
      </c>
      <c r="T8" s="6">
        <v>1.25</v>
      </c>
    </row>
    <row r="9" spans="1:20" ht="15">
      <c r="A9" t="s">
        <v>81</v>
      </c>
      <c r="D9" s="10">
        <v>-1.24</v>
      </c>
      <c r="H9" s="6">
        <v>0.6000000000000001</v>
      </c>
      <c r="L9" s="6">
        <v>0.38</v>
      </c>
      <c r="P9" s="6">
        <v>0.12</v>
      </c>
      <c r="T9" s="10">
        <v>-1.01</v>
      </c>
    </row>
    <row r="11" spans="1:20" ht="15">
      <c r="A11" t="s">
        <v>82</v>
      </c>
      <c r="D11" s="10">
        <v>-0.14</v>
      </c>
      <c r="H11" s="6">
        <v>1.66</v>
      </c>
      <c r="L11" s="6">
        <v>1.39</v>
      </c>
      <c r="P11" s="6">
        <v>1.2</v>
      </c>
      <c r="T11" s="6">
        <v>0.24</v>
      </c>
    </row>
    <row r="12" spans="1:20" ht="15">
      <c r="A12" t="s">
        <v>799</v>
      </c>
      <c r="D12" s="10">
        <v>-1.11</v>
      </c>
      <c r="H12" s="10">
        <v>-1.15</v>
      </c>
      <c r="L12" s="10">
        <v>-1.12</v>
      </c>
      <c r="P12" s="10">
        <v>-1.13</v>
      </c>
      <c r="T12" s="10">
        <v>-1.1</v>
      </c>
    </row>
    <row r="13" spans="1:20" ht="15">
      <c r="A13" t="s">
        <v>800</v>
      </c>
      <c r="D13" s="6">
        <v>0.04</v>
      </c>
      <c r="H13" t="s">
        <v>7</v>
      </c>
      <c r="L13" t="s">
        <v>7</v>
      </c>
      <c r="P13" t="s">
        <v>7</v>
      </c>
      <c r="T13" t="s">
        <v>7</v>
      </c>
    </row>
    <row r="14" spans="1:20" ht="15">
      <c r="A14" t="s">
        <v>801</v>
      </c>
      <c r="D14" t="s">
        <v>7</v>
      </c>
      <c r="H14" s="6">
        <v>0.03</v>
      </c>
      <c r="L14" t="s">
        <v>7</v>
      </c>
      <c r="P14" s="6">
        <v>0.02</v>
      </c>
      <c r="T14" s="6">
        <v>0.30000000000000004</v>
      </c>
    </row>
    <row r="16" spans="1:20" ht="15">
      <c r="A16" t="s">
        <v>802</v>
      </c>
      <c r="C16" s="5">
        <v>9.82</v>
      </c>
      <c r="D16" s="5"/>
      <c r="G16" s="5">
        <v>11.03</v>
      </c>
      <c r="H16" s="5"/>
      <c r="K16" s="5">
        <v>10.49</v>
      </c>
      <c r="L16" s="5"/>
      <c r="O16" s="5">
        <v>10.22</v>
      </c>
      <c r="P16" s="5"/>
      <c r="S16" s="5">
        <v>10.13</v>
      </c>
      <c r="T16" s="5"/>
    </row>
    <row r="18" spans="1:20" ht="15">
      <c r="A18" t="s">
        <v>803</v>
      </c>
      <c r="C18" s="5">
        <v>6.47</v>
      </c>
      <c r="D18" s="5"/>
      <c r="G18" s="5">
        <v>10.91</v>
      </c>
      <c r="H18" s="5"/>
      <c r="K18" s="5">
        <v>11.28</v>
      </c>
      <c r="L18" s="5"/>
      <c r="O18" s="5">
        <v>10.61</v>
      </c>
      <c r="P18" s="5"/>
      <c r="S18" s="5">
        <v>8.92</v>
      </c>
      <c r="T18" s="5"/>
    </row>
    <row r="20" spans="1:21" ht="15">
      <c r="A20" s="3" t="s">
        <v>804</v>
      </c>
      <c r="D20" t="s">
        <v>91</v>
      </c>
      <c r="E20" t="s">
        <v>28</v>
      </c>
      <c r="H20" t="s">
        <v>92</v>
      </c>
      <c r="L20" t="s">
        <v>93</v>
      </c>
      <c r="P20" t="s">
        <v>94</v>
      </c>
      <c r="T20" t="s">
        <v>95</v>
      </c>
      <c r="U20" t="s">
        <v>28</v>
      </c>
    </row>
    <row r="21" spans="1:20" ht="15">
      <c r="A21" t="s">
        <v>805</v>
      </c>
      <c r="D21" s="8">
        <v>72966043</v>
      </c>
      <c r="H21" s="8">
        <v>75092911</v>
      </c>
      <c r="L21" s="8">
        <v>66499327</v>
      </c>
      <c r="P21" s="8">
        <v>65514503</v>
      </c>
      <c r="T21" s="8">
        <v>45689781</v>
      </c>
    </row>
    <row r="23" ht="15">
      <c r="A23" s="3" t="s">
        <v>806</v>
      </c>
    </row>
    <row r="24" spans="1:20" ht="15">
      <c r="A24" t="s">
        <v>807</v>
      </c>
      <c r="D24" t="s">
        <v>808</v>
      </c>
      <c r="H24" t="s">
        <v>809</v>
      </c>
      <c r="L24" t="s">
        <v>810</v>
      </c>
      <c r="P24" t="s">
        <v>811</v>
      </c>
      <c r="T24" t="s">
        <v>812</v>
      </c>
    </row>
    <row r="25" spans="1:20" ht="15">
      <c r="A25" t="s">
        <v>813</v>
      </c>
      <c r="D25" t="s">
        <v>814</v>
      </c>
      <c r="H25" t="s">
        <v>815</v>
      </c>
      <c r="L25" t="s">
        <v>816</v>
      </c>
      <c r="P25" t="s">
        <v>817</v>
      </c>
      <c r="T25" t="s">
        <v>818</v>
      </c>
    </row>
    <row r="27" spans="1:20" ht="15">
      <c r="A27" t="s">
        <v>819</v>
      </c>
      <c r="D27" t="s">
        <v>820</v>
      </c>
      <c r="H27" t="s">
        <v>821</v>
      </c>
      <c r="L27" t="s">
        <v>822</v>
      </c>
      <c r="P27" t="s">
        <v>823</v>
      </c>
      <c r="T27" t="s">
        <v>824</v>
      </c>
    </row>
    <row r="28" spans="1:20" ht="15">
      <c r="A28" t="s">
        <v>825</v>
      </c>
      <c r="D28" t="s">
        <v>826</v>
      </c>
      <c r="H28" t="s">
        <v>827</v>
      </c>
      <c r="L28" t="s">
        <v>828</v>
      </c>
      <c r="P28" t="s">
        <v>829</v>
      </c>
      <c r="T28" t="s">
        <v>830</v>
      </c>
    </row>
    <row r="29" spans="1:20" ht="15">
      <c r="A29" t="s">
        <v>831</v>
      </c>
      <c r="C29" s="9">
        <v>716590542</v>
      </c>
      <c r="D29" s="9"/>
      <c r="G29" s="9">
        <v>828009949</v>
      </c>
      <c r="H29" s="9"/>
      <c r="K29" s="9">
        <v>697506199</v>
      </c>
      <c r="L29" s="9"/>
      <c r="O29" s="9">
        <v>669717047</v>
      </c>
      <c r="P29" s="9"/>
      <c r="S29" s="9">
        <v>462657196</v>
      </c>
      <c r="T29" s="9"/>
    </row>
    <row r="31" spans="1:20" ht="15">
      <c r="A31" t="s">
        <v>832</v>
      </c>
      <c r="C31" s="9">
        <v>580367750</v>
      </c>
      <c r="D31" s="9"/>
      <c r="G31" s="9">
        <v>526252068</v>
      </c>
      <c r="H31" s="9"/>
      <c r="K31" s="9">
        <v>363246849</v>
      </c>
      <c r="L31" s="9"/>
      <c r="O31" s="9">
        <v>340868033</v>
      </c>
      <c r="P31" s="9"/>
      <c r="S31" s="9">
        <v>278294433</v>
      </c>
      <c r="T31" s="9"/>
    </row>
    <row r="33" spans="1:20" ht="15">
      <c r="A33" t="s">
        <v>833</v>
      </c>
      <c r="C33" s="5">
        <v>7.76</v>
      </c>
      <c r="D33" s="5"/>
      <c r="G33" s="5">
        <v>7.85</v>
      </c>
      <c r="H33" s="5"/>
      <c r="K33" s="5">
        <v>5.47</v>
      </c>
      <c r="L33" s="5"/>
      <c r="O33" s="5">
        <v>6.44</v>
      </c>
      <c r="P33" s="5"/>
      <c r="S33" s="5">
        <v>6.6</v>
      </c>
      <c r="T33" s="5"/>
    </row>
    <row r="34" spans="1:20" ht="15">
      <c r="A34" t="s">
        <v>834</v>
      </c>
      <c r="C34" s="9">
        <v>2569</v>
      </c>
      <c r="D34" s="9"/>
      <c r="G34" s="9">
        <v>3198</v>
      </c>
      <c r="H34" s="9"/>
      <c r="K34" s="9">
        <v>4261</v>
      </c>
      <c r="L34" s="9"/>
      <c r="O34" s="9">
        <v>5636</v>
      </c>
      <c r="P34" s="9"/>
      <c r="S34" s="9">
        <v>2937</v>
      </c>
      <c r="T34" s="9"/>
    </row>
    <row r="35" spans="1:20" ht="15">
      <c r="A35" t="s">
        <v>835</v>
      </c>
      <c r="C35" s="5">
        <v>25.13</v>
      </c>
      <c r="D35" s="5"/>
      <c r="G35" s="5">
        <v>24.51</v>
      </c>
      <c r="H35" s="5"/>
      <c r="L35" s="6">
        <v>24.79</v>
      </c>
      <c r="P35" t="s">
        <v>705</v>
      </c>
      <c r="T35" t="s">
        <v>705</v>
      </c>
    </row>
    <row r="36" spans="1:20" ht="15">
      <c r="A36" t="s">
        <v>836</v>
      </c>
      <c r="D36" t="s">
        <v>837</v>
      </c>
      <c r="H36" t="s">
        <v>838</v>
      </c>
      <c r="L36" t="s">
        <v>839</v>
      </c>
      <c r="P36" t="s">
        <v>840</v>
      </c>
      <c r="T36" t="s">
        <v>841</v>
      </c>
    </row>
  </sheetData>
  <sheetProtection selectLockedCells="1" selectUnlockedCells="1"/>
  <mergeCells count="43">
    <mergeCell ref="A2:F2"/>
    <mergeCell ref="C5:D5"/>
    <mergeCell ref="G5:H5"/>
    <mergeCell ref="K5:L5"/>
    <mergeCell ref="O5:P5"/>
    <mergeCell ref="S5:T5"/>
    <mergeCell ref="C7:D7"/>
    <mergeCell ref="G7:H7"/>
    <mergeCell ref="K7:L7"/>
    <mergeCell ref="O7:P7"/>
    <mergeCell ref="S7:T7"/>
    <mergeCell ref="C16:D16"/>
    <mergeCell ref="G16:H16"/>
    <mergeCell ref="K16:L16"/>
    <mergeCell ref="O16:P16"/>
    <mergeCell ref="S16:T16"/>
    <mergeCell ref="C18:D18"/>
    <mergeCell ref="G18:H18"/>
    <mergeCell ref="K18:L18"/>
    <mergeCell ref="O18:P18"/>
    <mergeCell ref="S18:T18"/>
    <mergeCell ref="C29:D29"/>
    <mergeCell ref="G29:H29"/>
    <mergeCell ref="K29:L29"/>
    <mergeCell ref="O29:P29"/>
    <mergeCell ref="S29:T29"/>
    <mergeCell ref="C31:D31"/>
    <mergeCell ref="G31:H31"/>
    <mergeCell ref="K31:L31"/>
    <mergeCell ref="O31:P31"/>
    <mergeCell ref="S31:T31"/>
    <mergeCell ref="C33:D33"/>
    <mergeCell ref="G33:H33"/>
    <mergeCell ref="K33:L33"/>
    <mergeCell ref="O33:P33"/>
    <mergeCell ref="S33:T33"/>
    <mergeCell ref="C34:D34"/>
    <mergeCell ref="G34:H34"/>
    <mergeCell ref="K34:L34"/>
    <mergeCell ref="O34:P34"/>
    <mergeCell ref="S34:T34"/>
    <mergeCell ref="C35:D35"/>
    <mergeCell ref="G35:H3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29.7109375" style="0" customWidth="1"/>
    <col min="2" max="5" width="8.7109375" style="0" customWidth="1"/>
    <col min="6" max="6" width="17.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842</v>
      </c>
      <c r="B2" s="1"/>
      <c r="C2" s="1"/>
      <c r="D2" s="1"/>
      <c r="E2" s="1"/>
      <c r="F2" s="1"/>
    </row>
    <row r="5" spans="1:14" ht="15" customHeight="1">
      <c r="A5" s="3" t="s">
        <v>104</v>
      </c>
      <c r="E5" s="1" t="s">
        <v>105</v>
      </c>
      <c r="F5" s="1"/>
      <c r="I5" s="4" t="s">
        <v>843</v>
      </c>
      <c r="J5" s="4"/>
      <c r="M5" s="1" t="s">
        <v>844</v>
      </c>
      <c r="N5" s="1"/>
    </row>
    <row r="6" spans="1:14" ht="15">
      <c r="A6" t="s">
        <v>108</v>
      </c>
      <c r="F6" t="s">
        <v>109</v>
      </c>
      <c r="J6" t="s">
        <v>110</v>
      </c>
      <c r="M6" s="9">
        <v>500000</v>
      </c>
      <c r="N6" s="9"/>
    </row>
    <row r="7" spans="1:14" ht="15">
      <c r="A7" t="s">
        <v>111</v>
      </c>
      <c r="F7" t="s">
        <v>112</v>
      </c>
      <c r="J7" s="6">
        <v>4.46</v>
      </c>
      <c r="N7" s="8">
        <v>44500000</v>
      </c>
    </row>
    <row r="8" spans="1:14" ht="15">
      <c r="A8" t="s">
        <v>113</v>
      </c>
      <c r="F8" t="s">
        <v>114</v>
      </c>
      <c r="J8" s="6">
        <v>3.38</v>
      </c>
      <c r="N8" s="8">
        <v>105000000</v>
      </c>
    </row>
    <row r="10" spans="1:14" ht="15">
      <c r="A10" t="s">
        <v>115</v>
      </c>
      <c r="J10" t="s">
        <v>116</v>
      </c>
      <c r="M10" s="9">
        <v>150000000</v>
      </c>
      <c r="N10" s="9"/>
    </row>
    <row r="12" spans="1:14" ht="15">
      <c r="A12" s="18" t="s">
        <v>845</v>
      </c>
      <c r="B12" s="18"/>
      <c r="C12" s="18"/>
      <c r="D12" s="18"/>
      <c r="E12" s="18"/>
      <c r="F12" s="18"/>
      <c r="G12" s="18"/>
      <c r="H12" s="18"/>
      <c r="I12" s="18"/>
      <c r="J12" s="18"/>
      <c r="K12" s="18"/>
      <c r="L12" s="18"/>
      <c r="M12" s="18"/>
      <c r="N12" s="18"/>
    </row>
  </sheetData>
  <sheetProtection selectLockedCells="1" selectUnlockedCells="1"/>
  <mergeCells count="7">
    <mergeCell ref="A2:F2"/>
    <mergeCell ref="E5:F5"/>
    <mergeCell ref="I5:J5"/>
    <mergeCell ref="M5:N5"/>
    <mergeCell ref="M6:N6"/>
    <mergeCell ref="M10:N10"/>
    <mergeCell ref="A12:N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846</v>
      </c>
      <c r="B2" s="1"/>
      <c r="C2" s="1"/>
      <c r="D2" s="1"/>
      <c r="E2" s="1"/>
      <c r="F2" s="1"/>
    </row>
    <row r="5" spans="3:16" ht="15">
      <c r="C5" s="1" t="s">
        <v>66</v>
      </c>
      <c r="D5" s="1"/>
      <c r="E5" s="1"/>
      <c r="F5" s="1"/>
      <c r="G5" s="1"/>
      <c r="H5" s="1"/>
      <c r="I5" s="1"/>
      <c r="J5" s="1"/>
      <c r="K5" s="1"/>
      <c r="L5" s="1"/>
      <c r="M5" s="1"/>
      <c r="N5" s="1"/>
      <c r="O5" s="1"/>
      <c r="P5" s="1"/>
    </row>
    <row r="6" spans="3:16" ht="15">
      <c r="C6" s="1" t="s">
        <v>847</v>
      </c>
      <c r="D6" s="1"/>
      <c r="G6" s="1" t="s">
        <v>848</v>
      </c>
      <c r="H6" s="1"/>
      <c r="K6" s="1" t="s">
        <v>849</v>
      </c>
      <c r="L6" s="1"/>
      <c r="O6" s="1" t="s">
        <v>850</v>
      </c>
      <c r="P6" s="1"/>
    </row>
    <row r="7" spans="1:16" ht="15">
      <c r="A7" s="3" t="s">
        <v>73</v>
      </c>
      <c r="C7" s="9">
        <v>39122</v>
      </c>
      <c r="D7" s="9"/>
      <c r="G7" s="9">
        <v>40641</v>
      </c>
      <c r="H7" s="9"/>
      <c r="K7" s="9">
        <v>42661</v>
      </c>
      <c r="L7" s="9"/>
      <c r="O7" s="9">
        <v>39205</v>
      </c>
      <c r="P7" s="9"/>
    </row>
    <row r="8" spans="1:16" ht="15">
      <c r="A8" t="s">
        <v>75</v>
      </c>
      <c r="C8" s="9">
        <v>20031</v>
      </c>
      <c r="D8" s="9"/>
      <c r="G8" s="9">
        <v>20654</v>
      </c>
      <c r="H8" s="9"/>
      <c r="K8" s="9">
        <v>22096</v>
      </c>
      <c r="L8" s="9"/>
      <c r="O8" s="9">
        <v>19477</v>
      </c>
      <c r="P8" s="9"/>
    </row>
    <row r="9" spans="1:16" ht="15">
      <c r="A9" t="s">
        <v>851</v>
      </c>
      <c r="C9" s="15">
        <v>-18646</v>
      </c>
      <c r="D9" s="15"/>
      <c r="G9" s="15">
        <v>-15718</v>
      </c>
      <c r="H9" s="15"/>
      <c r="K9" s="15">
        <v>-14717</v>
      </c>
      <c r="L9" s="15"/>
      <c r="O9" s="15">
        <v>-43423</v>
      </c>
      <c r="P9" s="15"/>
    </row>
    <row r="10" spans="1:16" ht="15">
      <c r="A10" t="s">
        <v>852</v>
      </c>
      <c r="C10" s="9">
        <v>1385</v>
      </c>
      <c r="D10" s="9"/>
      <c r="G10" s="9">
        <v>4936</v>
      </c>
      <c r="H10" s="9"/>
      <c r="K10" s="9">
        <v>7379</v>
      </c>
      <c r="L10" s="9"/>
      <c r="O10" s="15">
        <v>-23946</v>
      </c>
      <c r="P10" s="15"/>
    </row>
    <row r="11" spans="1:16" ht="15">
      <c r="A11" t="s">
        <v>853</v>
      </c>
      <c r="C11" s="5">
        <v>0.02</v>
      </c>
      <c r="D11" s="5"/>
      <c r="G11" s="5">
        <v>0.07000000000000002</v>
      </c>
      <c r="H11" s="5"/>
      <c r="K11" s="5">
        <v>0.1</v>
      </c>
      <c r="L11" s="5"/>
      <c r="O11" s="16">
        <v>-0.32</v>
      </c>
      <c r="P11" s="16"/>
    </row>
    <row r="12" spans="1:16" ht="15">
      <c r="A12" t="s">
        <v>854</v>
      </c>
      <c r="C12" s="5">
        <v>9.82</v>
      </c>
      <c r="D12" s="5"/>
      <c r="G12" s="5">
        <v>10.04</v>
      </c>
      <c r="H12" s="5"/>
      <c r="K12" s="5">
        <v>10.25</v>
      </c>
      <c r="L12" s="5"/>
      <c r="O12" s="5">
        <v>10.43</v>
      </c>
      <c r="P12" s="5"/>
    </row>
    <row r="13" spans="1:16" ht="15">
      <c r="A13" t="s">
        <v>855</v>
      </c>
      <c r="C13" s="5">
        <v>6.47</v>
      </c>
      <c r="D13" s="5"/>
      <c r="G13" s="5">
        <v>8.78</v>
      </c>
      <c r="H13" s="5"/>
      <c r="K13" s="5">
        <v>9.05</v>
      </c>
      <c r="L13" s="5"/>
      <c r="O13" s="5">
        <v>9.53</v>
      </c>
      <c r="P13" s="5"/>
    </row>
    <row r="14" spans="2:17" ht="15">
      <c r="B14" s="18"/>
      <c r="C14" s="18"/>
      <c r="D14" s="18"/>
      <c r="E14" s="18"/>
      <c r="F14" s="18"/>
      <c r="G14" s="18"/>
      <c r="H14" s="18"/>
      <c r="I14" s="18"/>
      <c r="J14" s="18"/>
      <c r="K14" s="18"/>
      <c r="L14" s="18"/>
      <c r="M14" s="18"/>
      <c r="N14" s="18"/>
      <c r="O14" s="18"/>
      <c r="P14" s="18"/>
      <c r="Q14" s="18"/>
    </row>
    <row r="15" spans="3:16" ht="15">
      <c r="C15" s="1" t="s">
        <v>67</v>
      </c>
      <c r="D15" s="1"/>
      <c r="E15" s="1"/>
      <c r="F15" s="1"/>
      <c r="G15" s="1"/>
      <c r="H15" s="1"/>
      <c r="I15" s="1"/>
      <c r="J15" s="1"/>
      <c r="K15" s="1"/>
      <c r="L15" s="1"/>
      <c r="M15" s="1"/>
      <c r="N15" s="1"/>
      <c r="O15" s="1"/>
      <c r="P15" s="1"/>
    </row>
    <row r="16" spans="3:16" ht="15">
      <c r="C16" s="1" t="s">
        <v>847</v>
      </c>
      <c r="D16" s="1"/>
      <c r="G16" s="1" t="s">
        <v>848</v>
      </c>
      <c r="H16" s="1"/>
      <c r="K16" s="1" t="s">
        <v>849</v>
      </c>
      <c r="L16" s="1"/>
      <c r="O16" s="1" t="s">
        <v>850</v>
      </c>
      <c r="P16" s="1"/>
    </row>
    <row r="17" spans="1:16" ht="15">
      <c r="A17" s="3" t="s">
        <v>73</v>
      </c>
      <c r="C17" s="9">
        <v>40144</v>
      </c>
      <c r="D17" s="9"/>
      <c r="G17" s="9">
        <v>35474</v>
      </c>
      <c r="H17" s="9"/>
      <c r="K17" s="9">
        <v>37879</v>
      </c>
      <c r="L17" s="9"/>
      <c r="O17" s="9">
        <v>34439</v>
      </c>
      <c r="P17" s="9"/>
    </row>
    <row r="18" spans="1:16" ht="15">
      <c r="A18" t="s">
        <v>75</v>
      </c>
      <c r="C18" s="9">
        <v>20148</v>
      </c>
      <c r="D18" s="9"/>
      <c r="G18" s="9">
        <v>13197</v>
      </c>
      <c r="H18" s="9"/>
      <c r="K18" s="9">
        <v>20029</v>
      </c>
      <c r="L18" s="9"/>
      <c r="O18" s="9">
        <v>17955</v>
      </c>
      <c r="P18" s="9"/>
    </row>
    <row r="19" spans="1:16" ht="15">
      <c r="A19" t="s">
        <v>76</v>
      </c>
      <c r="C19" s="15">
        <v>-21250</v>
      </c>
      <c r="D19" s="15"/>
      <c r="G19" s="9">
        <v>18753</v>
      </c>
      <c r="H19" s="9"/>
      <c r="K19" s="9">
        <v>20652</v>
      </c>
      <c r="L19" s="9"/>
      <c r="O19" s="9">
        <v>21500</v>
      </c>
      <c r="P19" s="9"/>
    </row>
    <row r="20" spans="1:16" ht="15">
      <c r="A20" t="s">
        <v>77</v>
      </c>
      <c r="C20" s="15">
        <v>-1102</v>
      </c>
      <c r="D20" s="15"/>
      <c r="G20" s="9">
        <v>31949</v>
      </c>
      <c r="H20" s="9"/>
      <c r="K20" s="9">
        <v>40681</v>
      </c>
      <c r="L20" s="9"/>
      <c r="O20" s="9">
        <v>39455</v>
      </c>
      <c r="P20" s="9"/>
    </row>
    <row r="21" spans="1:16" ht="15">
      <c r="A21" t="s">
        <v>856</v>
      </c>
      <c r="C21" s="16">
        <v>-0.02</v>
      </c>
      <c r="D21" s="16"/>
      <c r="G21" s="5">
        <v>0.48</v>
      </c>
      <c r="H21" s="5"/>
      <c r="K21" s="5">
        <v>0.61</v>
      </c>
      <c r="L21" s="5"/>
      <c r="O21" s="5">
        <v>0.59</v>
      </c>
      <c r="P21" s="5"/>
    </row>
    <row r="22" spans="1:16" ht="15">
      <c r="A22" t="s">
        <v>854</v>
      </c>
      <c r="C22" s="5">
        <v>11.03</v>
      </c>
      <c r="D22" s="5"/>
      <c r="G22" s="5">
        <v>11.33</v>
      </c>
      <c r="H22" s="5"/>
      <c r="K22" s="5">
        <v>11.13</v>
      </c>
      <c r="L22" s="5"/>
      <c r="O22" s="5">
        <v>10.8</v>
      </c>
      <c r="P22" s="5"/>
    </row>
    <row r="23" spans="1:16" ht="15">
      <c r="A23" t="s">
        <v>855</v>
      </c>
      <c r="C23" s="5">
        <v>10.91</v>
      </c>
      <c r="D23" s="5"/>
      <c r="G23" s="5">
        <v>11.46</v>
      </c>
      <c r="H23" s="5"/>
      <c r="K23" s="5">
        <v>11.05</v>
      </c>
      <c r="L23" s="5"/>
      <c r="O23" s="5">
        <v>11.6</v>
      </c>
      <c r="P23" s="5"/>
    </row>
    <row r="24" spans="2:17" ht="15">
      <c r="B24" s="18"/>
      <c r="C24" s="18"/>
      <c r="D24" s="18"/>
      <c r="E24" s="18"/>
      <c r="F24" s="18"/>
      <c r="G24" s="18"/>
      <c r="H24" s="18"/>
      <c r="I24" s="18"/>
      <c r="J24" s="18"/>
      <c r="K24" s="18"/>
      <c r="L24" s="18"/>
      <c r="M24" s="18"/>
      <c r="N24" s="18"/>
      <c r="O24" s="18"/>
      <c r="P24" s="18"/>
      <c r="Q24" s="18"/>
    </row>
    <row r="25" spans="3:16" ht="15">
      <c r="C25" s="1" t="s">
        <v>68</v>
      </c>
      <c r="D25" s="1"/>
      <c r="E25" s="1"/>
      <c r="F25" s="1"/>
      <c r="G25" s="1"/>
      <c r="H25" s="1"/>
      <c r="I25" s="1"/>
      <c r="J25" s="1"/>
      <c r="K25" s="1"/>
      <c r="L25" s="1"/>
      <c r="M25" s="1"/>
      <c r="N25" s="1"/>
      <c r="O25" s="1"/>
      <c r="P25" s="1"/>
    </row>
    <row r="26" spans="3:16" ht="15">
      <c r="C26" s="1" t="s">
        <v>847</v>
      </c>
      <c r="D26" s="1"/>
      <c r="G26" s="1" t="s">
        <v>848</v>
      </c>
      <c r="H26" s="1"/>
      <c r="K26" s="1" t="s">
        <v>849</v>
      </c>
      <c r="L26" s="1"/>
      <c r="O26" s="1" t="s">
        <v>850</v>
      </c>
      <c r="P26" s="1"/>
    </row>
    <row r="27" spans="1:16" ht="15">
      <c r="A27" s="3" t="s">
        <v>73</v>
      </c>
      <c r="C27" s="9">
        <v>31447</v>
      </c>
      <c r="D27" s="9"/>
      <c r="G27" s="9">
        <v>33725</v>
      </c>
      <c r="H27" s="9"/>
      <c r="K27" s="9">
        <v>31057</v>
      </c>
      <c r="L27" s="9"/>
      <c r="O27" s="9">
        <v>32958</v>
      </c>
      <c r="P27" s="9"/>
    </row>
    <row r="28" spans="1:16" ht="15">
      <c r="A28" t="s">
        <v>75</v>
      </c>
      <c r="C28" s="9">
        <v>17099</v>
      </c>
      <c r="D28" s="9"/>
      <c r="G28" s="9">
        <v>17655</v>
      </c>
      <c r="H28" s="9"/>
      <c r="K28" s="9">
        <v>14063</v>
      </c>
      <c r="L28" s="9"/>
      <c r="O28" s="9">
        <v>18181</v>
      </c>
      <c r="P28" s="9"/>
    </row>
    <row r="29" spans="1:16" ht="15">
      <c r="A29" t="s">
        <v>857</v>
      </c>
      <c r="C29" s="9">
        <v>5379</v>
      </c>
      <c r="D29" s="9"/>
      <c r="G29" s="15">
        <v>-3869</v>
      </c>
      <c r="H29" s="15"/>
      <c r="K29" s="9">
        <v>12910</v>
      </c>
      <c r="L29" s="9"/>
      <c r="O29" s="9">
        <v>10360</v>
      </c>
      <c r="P29" s="9"/>
    </row>
    <row r="30" spans="1:16" ht="15">
      <c r="A30" t="s">
        <v>858</v>
      </c>
      <c r="C30" s="9">
        <v>22479</v>
      </c>
      <c r="D30" s="9"/>
      <c r="G30" s="9">
        <v>13786</v>
      </c>
      <c r="H30" s="9"/>
      <c r="K30" s="9">
        <v>26972</v>
      </c>
      <c r="L30" s="9"/>
      <c r="O30" s="9">
        <v>28541</v>
      </c>
      <c r="P30" s="9"/>
    </row>
    <row r="31" spans="1:16" ht="15">
      <c r="A31" t="s">
        <v>859</v>
      </c>
      <c r="C31" s="5">
        <v>0.33</v>
      </c>
      <c r="D31" s="5"/>
      <c r="G31" s="5">
        <v>0.21</v>
      </c>
      <c r="H31" s="5"/>
      <c r="K31" s="5">
        <v>0.41</v>
      </c>
      <c r="L31" s="5"/>
      <c r="O31" s="5">
        <v>0.44</v>
      </c>
      <c r="P31" s="5"/>
    </row>
    <row r="32" spans="1:16" ht="15">
      <c r="A32" t="s">
        <v>854</v>
      </c>
      <c r="C32" s="5">
        <v>10.49</v>
      </c>
      <c r="D32" s="5"/>
      <c r="G32" s="5">
        <v>10.43</v>
      </c>
      <c r="H32" s="5"/>
      <c r="K32" s="5">
        <v>10.5</v>
      </c>
      <c r="L32" s="5"/>
      <c r="O32" s="5">
        <v>10.38</v>
      </c>
      <c r="P32" s="5"/>
    </row>
    <row r="33" spans="1:16" ht="15">
      <c r="A33" t="s">
        <v>855</v>
      </c>
      <c r="C33" s="5">
        <v>11.28</v>
      </c>
      <c r="D33" s="5"/>
      <c r="G33" s="5">
        <v>11.05</v>
      </c>
      <c r="H33" s="5"/>
      <c r="K33" s="5">
        <v>11.3</v>
      </c>
      <c r="L33" s="5"/>
      <c r="O33" s="5">
        <v>11</v>
      </c>
      <c r="P33" s="5"/>
    </row>
  </sheetData>
  <sheetProtection selectLockedCells="1" selectUnlockedCells="1"/>
  <mergeCells count="10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C4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6">
        <v>3.1</v>
      </c>
      <c r="C3" t="s">
        <v>860</v>
      </c>
    </row>
    <row r="4" spans="2:3" ht="15">
      <c r="B4" s="2"/>
      <c r="C4" s="2"/>
    </row>
    <row r="5" spans="1:3" ht="15">
      <c r="A5" s="6">
        <v>3.2</v>
      </c>
      <c r="C5" t="s">
        <v>861</v>
      </c>
    </row>
    <row r="6" spans="2:3" ht="15">
      <c r="B6" s="2"/>
      <c r="C6" s="2"/>
    </row>
    <row r="7" spans="1:3" ht="15">
      <c r="A7" s="6">
        <v>4.1</v>
      </c>
      <c r="C7" t="s">
        <v>862</v>
      </c>
    </row>
    <row r="8" spans="2:3" ht="15">
      <c r="B8" s="2"/>
      <c r="C8" s="2"/>
    </row>
    <row r="9" spans="1:3" ht="15">
      <c r="A9" s="6">
        <v>4.2</v>
      </c>
      <c r="C9" s="11" t="s">
        <v>863</v>
      </c>
    </row>
    <row r="10" spans="2:3" ht="15">
      <c r="B10" s="2"/>
      <c r="C10" s="2"/>
    </row>
    <row r="11" spans="1:3" ht="15">
      <c r="A11" s="6">
        <v>4.3</v>
      </c>
      <c r="C11" s="11" t="s">
        <v>864</v>
      </c>
    </row>
    <row r="12" spans="2:3" ht="15">
      <c r="B12" s="2"/>
      <c r="C12" s="2"/>
    </row>
    <row r="13" spans="1:3" ht="15">
      <c r="A13" s="6">
        <v>4.4</v>
      </c>
      <c r="C13" t="s">
        <v>865</v>
      </c>
    </row>
    <row r="14" spans="2:3" ht="15">
      <c r="B14" s="2"/>
      <c r="C14" s="2"/>
    </row>
    <row r="15" spans="1:3" ht="15">
      <c r="A15" s="6">
        <v>4.5</v>
      </c>
      <c r="C15" s="11" t="s">
        <v>866</v>
      </c>
    </row>
    <row r="16" spans="2:3" ht="15">
      <c r="B16" s="2"/>
      <c r="C16" s="2"/>
    </row>
    <row r="17" spans="1:3" ht="15">
      <c r="A17" s="6">
        <v>4.6</v>
      </c>
      <c r="C17" t="s">
        <v>867</v>
      </c>
    </row>
    <row r="18" spans="2:3" ht="15">
      <c r="B18" s="2"/>
      <c r="C18" s="2"/>
    </row>
    <row r="19" spans="1:3" ht="15">
      <c r="A19" s="6">
        <v>10.1</v>
      </c>
      <c r="C19" s="11" t="s">
        <v>868</v>
      </c>
    </row>
    <row r="20" spans="2:3" ht="15">
      <c r="B20" s="2"/>
      <c r="C20" s="2"/>
    </row>
    <row r="21" spans="1:3" ht="15">
      <c r="A21" s="6">
        <v>10.2</v>
      </c>
      <c r="C21" s="11" t="s">
        <v>869</v>
      </c>
    </row>
    <row r="22" spans="2:3" ht="15">
      <c r="B22" s="2"/>
      <c r="C22" s="2"/>
    </row>
    <row r="23" spans="1:3" ht="15">
      <c r="A23" s="6">
        <v>10.3</v>
      </c>
      <c r="C23" t="s">
        <v>870</v>
      </c>
    </row>
    <row r="24" spans="2:3" ht="15">
      <c r="B24" s="2"/>
      <c r="C24" s="2"/>
    </row>
    <row r="25" spans="1:3" ht="15">
      <c r="A25" s="6">
        <v>10.4</v>
      </c>
      <c r="C25" s="11" t="s">
        <v>871</v>
      </c>
    </row>
    <row r="26" spans="2:3" ht="15">
      <c r="B26" s="2"/>
      <c r="C26" s="2"/>
    </row>
    <row r="27" spans="1:3" ht="15">
      <c r="A27" s="8">
        <v>11</v>
      </c>
      <c r="C27" t="s">
        <v>872</v>
      </c>
    </row>
    <row r="28" spans="2:3" ht="15">
      <c r="B28" s="2"/>
      <c r="C28" s="2"/>
    </row>
    <row r="29" spans="1:3" ht="15">
      <c r="A29" t="s">
        <v>873</v>
      </c>
      <c r="C29" t="s">
        <v>874</v>
      </c>
    </row>
    <row r="30" spans="2:3" ht="15">
      <c r="B30" s="2"/>
      <c r="C30" s="2"/>
    </row>
    <row r="31" spans="1:3" ht="15">
      <c r="A31" t="s">
        <v>875</v>
      </c>
      <c r="C31" t="s">
        <v>876</v>
      </c>
    </row>
    <row r="32" spans="2:3" ht="15">
      <c r="B32" s="2"/>
      <c r="C32" s="2"/>
    </row>
    <row r="33" spans="1:3" ht="15">
      <c r="A33" t="s">
        <v>877</v>
      </c>
      <c r="C33" t="s">
        <v>878</v>
      </c>
    </row>
    <row r="34" spans="2:3" ht="15">
      <c r="B34" s="2"/>
      <c r="C34" s="2"/>
    </row>
    <row r="35" spans="1:3" ht="15">
      <c r="A35" t="s">
        <v>879</v>
      </c>
      <c r="C35" t="s">
        <v>880</v>
      </c>
    </row>
    <row r="36" spans="2:3" ht="15">
      <c r="B36" s="2"/>
      <c r="C36" s="2"/>
    </row>
    <row r="37" spans="1:3" ht="15">
      <c r="A37" t="s">
        <v>881</v>
      </c>
      <c r="C37" t="s">
        <v>882</v>
      </c>
    </row>
    <row r="38" spans="2:3" ht="15">
      <c r="B38" s="2"/>
      <c r="C38" s="2"/>
    </row>
    <row r="39" spans="1:3" ht="15">
      <c r="A39" t="s">
        <v>883</v>
      </c>
      <c r="C39" t="s">
        <v>884</v>
      </c>
    </row>
    <row r="40" spans="2:3" ht="15">
      <c r="B40" s="2"/>
      <c r="C40" s="2"/>
    </row>
    <row r="41" spans="1:3" ht="15">
      <c r="A41" s="6">
        <v>99.1</v>
      </c>
      <c r="C41" t="s">
        <v>885</v>
      </c>
    </row>
  </sheetData>
  <sheetProtection selectLockedCells="1" selectUnlockedCells="1"/>
  <mergeCells count="19">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5" width="5.7109375" style="0" customWidth="1"/>
    <col min="6" max="16384" width="8.7109375" style="0" customWidth="1"/>
  </cols>
  <sheetData>
    <row r="2" spans="1:6" ht="15">
      <c r="A2" s="1" t="s">
        <v>886</v>
      </c>
      <c r="B2" s="1"/>
      <c r="C2" s="1"/>
      <c r="D2" s="1"/>
      <c r="E2" s="1"/>
      <c r="F2" s="1"/>
    </row>
    <row r="5" spans="1:4" ht="39.75" customHeight="1">
      <c r="A5" s="3" t="s">
        <v>887</v>
      </c>
      <c r="C5" s="4" t="s">
        <v>888</v>
      </c>
      <c r="D5" s="4"/>
    </row>
    <row r="6" spans="1:4" ht="15">
      <c r="A6" t="s">
        <v>889</v>
      </c>
      <c r="D6" t="s">
        <v>696</v>
      </c>
    </row>
    <row r="7" spans="1:4" ht="15">
      <c r="A7" t="s">
        <v>890</v>
      </c>
      <c r="D7" t="s">
        <v>696</v>
      </c>
    </row>
    <row r="8" spans="1:5" ht="15">
      <c r="A8" t="s">
        <v>891</v>
      </c>
      <c r="D8" s="8">
        <v>100</v>
      </c>
      <c r="E8" t="s">
        <v>892</v>
      </c>
    </row>
    <row r="9" spans="1:5" ht="15">
      <c r="A9" t="s">
        <v>893</v>
      </c>
      <c r="D9" s="8">
        <v>100</v>
      </c>
      <c r="E9" t="s">
        <v>894</v>
      </c>
    </row>
    <row r="10" spans="1:4" ht="15">
      <c r="A10" t="s">
        <v>895</v>
      </c>
      <c r="D10" t="s">
        <v>696</v>
      </c>
    </row>
    <row r="11" spans="1:5" ht="15">
      <c r="A11" t="s">
        <v>896</v>
      </c>
      <c r="D11" s="8">
        <v>100</v>
      </c>
      <c r="E11" t="s">
        <v>897</v>
      </c>
    </row>
    <row r="12" spans="1:4" ht="15">
      <c r="A12" t="s">
        <v>898</v>
      </c>
      <c r="D12" t="s">
        <v>696</v>
      </c>
    </row>
    <row r="13" spans="1:4" ht="15">
      <c r="A13" t="s">
        <v>899</v>
      </c>
      <c r="D13" t="s">
        <v>696</v>
      </c>
    </row>
    <row r="14" spans="1:4" ht="15">
      <c r="A14" t="s">
        <v>900</v>
      </c>
      <c r="D14" t="s">
        <v>696</v>
      </c>
    </row>
    <row r="15" spans="1:4" ht="15">
      <c r="A15" t="s">
        <v>901</v>
      </c>
      <c r="D15" t="s">
        <v>696</v>
      </c>
    </row>
    <row r="16" spans="1:4" ht="15">
      <c r="A16" t="s">
        <v>902</v>
      </c>
      <c r="D16" t="s">
        <v>696</v>
      </c>
    </row>
    <row r="17" spans="1:5" ht="15">
      <c r="A17" t="s">
        <v>903</v>
      </c>
      <c r="D17" s="8">
        <v>100</v>
      </c>
      <c r="E17" t="s">
        <v>904</v>
      </c>
    </row>
    <row r="18" spans="1:4" ht="15">
      <c r="A18" t="s">
        <v>905</v>
      </c>
      <c r="D18" t="s">
        <v>696</v>
      </c>
    </row>
    <row r="19" spans="1:5" ht="15">
      <c r="A19" t="s">
        <v>906</v>
      </c>
      <c r="D19" s="8">
        <v>90</v>
      </c>
      <c r="E19" t="s">
        <v>904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907</v>
      </c>
      <c r="B2" s="1"/>
      <c r="C2" s="1"/>
      <c r="D2" s="1"/>
      <c r="E2" s="1"/>
      <c r="F2" s="1"/>
    </row>
    <row r="5" spans="1:3" ht="15">
      <c r="A5" s="18" t="s">
        <v>908</v>
      </c>
      <c r="B5" s="18"/>
      <c r="C5" s="18"/>
    </row>
    <row r="6" spans="1:3" ht="15">
      <c r="A6" t="s">
        <v>909</v>
      </c>
      <c r="C6" t="s">
        <v>910</v>
      </c>
    </row>
    <row r="7" spans="1:3" ht="15">
      <c r="A7" t="s">
        <v>911</v>
      </c>
      <c r="C7" t="s">
        <v>912</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v>
      </c>
      <c r="B2" s="1"/>
      <c r="C2" s="1"/>
      <c r="D2" s="1"/>
      <c r="E2" s="1"/>
      <c r="F2" s="1"/>
    </row>
    <row r="5" spans="1:16" ht="39.75" customHeight="1">
      <c r="A5" s="3" t="s">
        <v>17</v>
      </c>
      <c r="C5" s="4" t="s">
        <v>35</v>
      </c>
      <c r="D5" s="4"/>
      <c r="G5" s="1" t="s">
        <v>36</v>
      </c>
      <c r="H5" s="1"/>
      <c r="K5" s="4" t="s">
        <v>37</v>
      </c>
      <c r="L5" s="4"/>
      <c r="O5" s="4" t="s">
        <v>38</v>
      </c>
      <c r="P5" s="4"/>
    </row>
    <row r="6" spans="1:16" ht="15">
      <c r="A6" t="s">
        <v>39</v>
      </c>
      <c r="D6" s="8">
        <v>692713</v>
      </c>
      <c r="G6" s="5">
        <v>9.57</v>
      </c>
      <c r="H6" s="5"/>
      <c r="L6" s="8">
        <v>692713</v>
      </c>
      <c r="O6" s="5">
        <v>28.4</v>
      </c>
      <c r="P6" s="5"/>
    </row>
    <row r="7" spans="1:16" ht="15">
      <c r="A7" t="s">
        <v>40</v>
      </c>
      <c r="D7" s="8">
        <v>140500</v>
      </c>
      <c r="H7" s="6">
        <v>9.65</v>
      </c>
      <c r="L7" s="8">
        <v>140500</v>
      </c>
      <c r="P7" s="6">
        <v>27</v>
      </c>
    </row>
    <row r="8" spans="1:16" ht="15">
      <c r="A8" t="s">
        <v>41</v>
      </c>
      <c r="D8" s="8">
        <v>741623</v>
      </c>
      <c r="H8" s="6">
        <v>7.65</v>
      </c>
      <c r="L8" s="8">
        <v>741623</v>
      </c>
      <c r="P8" s="6">
        <v>21.3</v>
      </c>
    </row>
    <row r="9" spans="1:16" ht="15">
      <c r="A9" t="s">
        <v>42</v>
      </c>
      <c r="D9" s="8">
        <v>552032</v>
      </c>
      <c r="H9" s="6">
        <v>7.66</v>
      </c>
      <c r="L9" s="8">
        <v>552032</v>
      </c>
      <c r="P9" s="6">
        <v>17.1</v>
      </c>
    </row>
    <row r="11" spans="1:12" ht="15">
      <c r="A11" t="s">
        <v>43</v>
      </c>
      <c r="D11" s="8">
        <v>2126868</v>
      </c>
      <c r="L11" s="8">
        <v>2126868</v>
      </c>
    </row>
  </sheetData>
  <sheetProtection selectLockedCells="1" selectUnlockedCells="1"/>
  <mergeCells count="7">
    <mergeCell ref="A2:F2"/>
    <mergeCell ref="C5:D5"/>
    <mergeCell ref="G5:H5"/>
    <mergeCell ref="K5:L5"/>
    <mergeCell ref="O5:P5"/>
    <mergeCell ref="G6:H6"/>
    <mergeCell ref="O6:P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913</v>
      </c>
      <c r="B2" s="1"/>
      <c r="C2" s="1"/>
      <c r="D2" s="1"/>
      <c r="E2" s="1"/>
      <c r="F2" s="1"/>
    </row>
    <row r="5" spans="1:3" ht="15">
      <c r="A5" s="18" t="s">
        <v>914</v>
      </c>
      <c r="B5" s="18"/>
      <c r="C5" s="18"/>
    </row>
    <row r="6" spans="1:3" ht="15">
      <c r="A6" t="s">
        <v>909</v>
      </c>
      <c r="C6" t="s">
        <v>915</v>
      </c>
    </row>
    <row r="7" spans="1:3" ht="15">
      <c r="A7" t="s">
        <v>911</v>
      </c>
      <c r="C7" t="s">
        <v>916</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917</v>
      </c>
      <c r="B2" s="1"/>
      <c r="C2" s="1"/>
      <c r="D2" s="1"/>
      <c r="E2" s="1"/>
      <c r="F2" s="1"/>
    </row>
    <row r="5" spans="1:3" ht="15">
      <c r="A5" s="18" t="s">
        <v>908</v>
      </c>
      <c r="B5" s="18"/>
      <c r="C5" s="18"/>
    </row>
    <row r="6" spans="1:3" ht="15">
      <c r="A6" t="s">
        <v>909</v>
      </c>
      <c r="C6" t="s">
        <v>910</v>
      </c>
    </row>
    <row r="7" spans="1:3" ht="15">
      <c r="A7" t="s">
        <v>911</v>
      </c>
      <c r="C7" t="s">
        <v>912</v>
      </c>
    </row>
    <row r="8" spans="1:3" ht="15">
      <c r="A8" t="s">
        <v>918</v>
      </c>
      <c r="C8" t="s">
        <v>919</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920</v>
      </c>
      <c r="B2" s="1"/>
      <c r="C2" s="1"/>
      <c r="D2" s="1"/>
      <c r="E2" s="1"/>
      <c r="F2" s="1"/>
    </row>
    <row r="5" spans="1:3" ht="15">
      <c r="A5" s="18" t="s">
        <v>914</v>
      </c>
      <c r="B5" s="18"/>
      <c r="C5" s="18"/>
    </row>
    <row r="6" spans="1:3" ht="15">
      <c r="A6" t="s">
        <v>909</v>
      </c>
      <c r="C6" t="s">
        <v>915</v>
      </c>
    </row>
    <row r="7" spans="1:3" ht="15">
      <c r="A7" t="s">
        <v>911</v>
      </c>
      <c r="C7" t="s">
        <v>916</v>
      </c>
    </row>
    <row r="8" spans="1:3" ht="15">
      <c r="A8" t="s">
        <v>918</v>
      </c>
      <c r="C8" t="s">
        <v>919</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5.7109375" style="0" customWidth="1"/>
    <col min="4" max="5" width="8.7109375" style="0" customWidth="1"/>
    <col min="6" max="6" width="10.7109375" style="0" customWidth="1"/>
    <col min="7" max="16384" width="8.7109375" style="0" customWidth="1"/>
  </cols>
  <sheetData>
    <row r="2" spans="1:6" ht="15">
      <c r="A2" s="1" t="s">
        <v>44</v>
      </c>
      <c r="B2" s="1"/>
      <c r="C2" s="1"/>
      <c r="D2" s="1"/>
      <c r="E2" s="1"/>
      <c r="F2" s="1"/>
    </row>
    <row r="5" spans="1:6" ht="39.75" customHeight="1">
      <c r="A5" s="3" t="s">
        <v>45</v>
      </c>
      <c r="C5" s="3" t="s">
        <v>46</v>
      </c>
      <c r="E5" s="4" t="s">
        <v>22</v>
      </c>
      <c r="F5" s="4"/>
    </row>
    <row r="6" ht="15">
      <c r="A6" s="3" t="s">
        <v>47</v>
      </c>
    </row>
    <row r="7" spans="1:6" ht="15">
      <c r="A7" t="s">
        <v>48</v>
      </c>
      <c r="C7" t="s">
        <v>49</v>
      </c>
      <c r="E7" s="5">
        <v>0.28</v>
      </c>
      <c r="F7" s="5"/>
    </row>
    <row r="8" spans="1:6" ht="15">
      <c r="A8" t="s">
        <v>50</v>
      </c>
      <c r="C8" t="s">
        <v>51</v>
      </c>
      <c r="F8" s="6">
        <v>0.28</v>
      </c>
    </row>
    <row r="9" spans="1:6" ht="15">
      <c r="A9" t="s">
        <v>52</v>
      </c>
      <c r="C9" t="s">
        <v>53</v>
      </c>
      <c r="F9" s="6">
        <v>0.28</v>
      </c>
    </row>
    <row r="10" spans="1:6" ht="15">
      <c r="A10" t="s">
        <v>54</v>
      </c>
      <c r="C10" t="s">
        <v>55</v>
      </c>
      <c r="F10" s="6">
        <v>0.28</v>
      </c>
    </row>
    <row r="12" spans="1:6" ht="15">
      <c r="A12" s="3" t="s">
        <v>43</v>
      </c>
      <c r="E12" s="5">
        <v>1.12</v>
      </c>
      <c r="F12" s="5"/>
    </row>
    <row r="14" ht="15">
      <c r="A14" s="3" t="s">
        <v>56</v>
      </c>
    </row>
    <row r="15" spans="1:6" ht="15">
      <c r="A15" t="s">
        <v>57</v>
      </c>
      <c r="C15" t="s">
        <v>58</v>
      </c>
      <c r="E15" s="5">
        <v>0.28</v>
      </c>
      <c r="F15" s="5"/>
    </row>
    <row r="16" spans="1:6" ht="15">
      <c r="A16" t="s">
        <v>59</v>
      </c>
      <c r="C16" t="s">
        <v>60</v>
      </c>
      <c r="F16" s="6">
        <v>0.28</v>
      </c>
    </row>
    <row r="17" spans="1:6" ht="15">
      <c r="A17" t="s">
        <v>61</v>
      </c>
      <c r="C17" t="s">
        <v>62</v>
      </c>
      <c r="F17" s="6">
        <v>0.28</v>
      </c>
    </row>
    <row r="18" spans="1:6" ht="15">
      <c r="A18" t="s">
        <v>63</v>
      </c>
      <c r="C18" t="s">
        <v>64</v>
      </c>
      <c r="F18" s="6">
        <v>0.28</v>
      </c>
    </row>
    <row r="20" spans="1:6" ht="15">
      <c r="A20" s="3" t="s">
        <v>43</v>
      </c>
      <c r="E20" s="5">
        <v>1.12</v>
      </c>
      <c r="F20" s="5"/>
    </row>
  </sheetData>
  <sheetProtection selectLockedCells="1" selectUnlockedCells="1"/>
  <mergeCells count="6">
    <mergeCell ref="A2:F2"/>
    <mergeCell ref="E5:F5"/>
    <mergeCell ref="E7:F7"/>
    <mergeCell ref="E12:F12"/>
    <mergeCell ref="E15:F15"/>
    <mergeCell ref="E20:F2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U26"/>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3" spans="3:20" ht="15">
      <c r="C3" s="1" t="s">
        <v>65</v>
      </c>
      <c r="D3" s="1"/>
      <c r="E3" s="1"/>
      <c r="F3" s="1"/>
      <c r="G3" s="1"/>
      <c r="H3" s="1"/>
      <c r="I3" s="1"/>
      <c r="J3" s="1"/>
      <c r="K3" s="1"/>
      <c r="L3" s="1"/>
      <c r="M3" s="1"/>
      <c r="N3" s="1"/>
      <c r="O3" s="1"/>
      <c r="P3" s="1"/>
      <c r="Q3" s="1"/>
      <c r="R3" s="1"/>
      <c r="S3" s="1"/>
      <c r="T3" s="1"/>
    </row>
    <row r="4" spans="3:20" ht="15">
      <c r="C4" s="1" t="s">
        <v>66</v>
      </c>
      <c r="D4" s="1"/>
      <c r="G4" s="1" t="s">
        <v>67</v>
      </c>
      <c r="H4" s="1"/>
      <c r="K4" s="1" t="s">
        <v>68</v>
      </c>
      <c r="L4" s="1"/>
      <c r="O4" s="1" t="s">
        <v>69</v>
      </c>
      <c r="P4" s="1"/>
      <c r="S4" s="1" t="s">
        <v>70</v>
      </c>
      <c r="T4" s="1"/>
    </row>
    <row r="5" ht="15">
      <c r="A5" s="3" t="s">
        <v>71</v>
      </c>
    </row>
    <row r="6" ht="15">
      <c r="A6" s="3" t="s">
        <v>72</v>
      </c>
    </row>
    <row r="7" spans="1:20" ht="15">
      <c r="A7" s="3" t="s">
        <v>73</v>
      </c>
      <c r="C7" s="9">
        <v>161629</v>
      </c>
      <c r="D7" s="9"/>
      <c r="G7" s="9">
        <v>147936</v>
      </c>
      <c r="H7" s="9"/>
      <c r="K7" s="9">
        <v>129187</v>
      </c>
      <c r="L7" s="9"/>
      <c r="O7" s="9">
        <v>113392</v>
      </c>
      <c r="P7" s="9"/>
      <c r="S7" s="9">
        <v>91738</v>
      </c>
      <c r="T7" s="9"/>
    </row>
    <row r="8" spans="1:20" ht="15">
      <c r="A8" s="3" t="s">
        <v>74</v>
      </c>
      <c r="D8" s="8">
        <v>79371</v>
      </c>
      <c r="H8" s="8">
        <v>76608</v>
      </c>
      <c r="L8" s="8">
        <v>62189</v>
      </c>
      <c r="P8" s="8">
        <v>56323</v>
      </c>
      <c r="T8" s="8">
        <v>39093</v>
      </c>
    </row>
    <row r="9" spans="1:20" ht="15">
      <c r="A9" t="s">
        <v>75</v>
      </c>
      <c r="D9" s="8">
        <v>82258</v>
      </c>
      <c r="H9" s="8">
        <v>71329</v>
      </c>
      <c r="L9" s="8">
        <v>66998</v>
      </c>
      <c r="P9" s="8">
        <v>57069</v>
      </c>
      <c r="T9" s="8">
        <v>52645</v>
      </c>
    </row>
    <row r="10" spans="1:20" ht="15">
      <c r="A10" t="s">
        <v>76</v>
      </c>
      <c r="D10" s="7">
        <v>-92504</v>
      </c>
      <c r="H10" s="8">
        <v>39655</v>
      </c>
      <c r="L10" s="8">
        <v>24780</v>
      </c>
      <c r="P10" s="8">
        <v>6284</v>
      </c>
      <c r="T10" s="7">
        <v>-42382</v>
      </c>
    </row>
    <row r="11" spans="1:20" ht="15">
      <c r="A11" t="s">
        <v>77</v>
      </c>
      <c r="D11" s="7">
        <v>-10246</v>
      </c>
      <c r="H11" s="8">
        <v>110983</v>
      </c>
      <c r="L11" s="8">
        <v>91778</v>
      </c>
      <c r="P11" s="8">
        <v>63353</v>
      </c>
      <c r="T11" s="8">
        <v>10263</v>
      </c>
    </row>
    <row r="12" ht="15">
      <c r="A12" s="3" t="s">
        <v>78</v>
      </c>
    </row>
    <row r="13" spans="1:20" ht="15">
      <c r="A13" t="s">
        <v>79</v>
      </c>
      <c r="D13" s="6">
        <v>9.82</v>
      </c>
      <c r="H13" s="6">
        <v>11.03</v>
      </c>
      <c r="L13" s="6">
        <v>10.49</v>
      </c>
      <c r="P13" s="6">
        <v>10.22</v>
      </c>
      <c r="T13" s="6">
        <v>10.13</v>
      </c>
    </row>
    <row r="14" spans="1:20" ht="15">
      <c r="A14" t="s">
        <v>80</v>
      </c>
      <c r="D14" s="6">
        <v>1.1</v>
      </c>
      <c r="H14" s="6">
        <v>1.06</v>
      </c>
      <c r="L14" s="6">
        <v>1.01</v>
      </c>
      <c r="P14" s="6">
        <v>1.08</v>
      </c>
      <c r="T14" s="6">
        <v>1.25</v>
      </c>
    </row>
    <row r="15" spans="1:20" ht="15">
      <c r="A15" t="s">
        <v>81</v>
      </c>
      <c r="D15" s="10">
        <v>-1.24</v>
      </c>
      <c r="H15" s="6">
        <v>0.6000000000000001</v>
      </c>
      <c r="L15" s="6">
        <v>0.38</v>
      </c>
      <c r="P15" s="6">
        <v>0.12</v>
      </c>
      <c r="T15" s="10">
        <v>-1.01</v>
      </c>
    </row>
    <row r="16" spans="1:20" ht="15">
      <c r="A16" t="s">
        <v>82</v>
      </c>
      <c r="D16" s="10">
        <v>-0.14</v>
      </c>
      <c r="H16" s="6">
        <v>1.66</v>
      </c>
      <c r="L16" s="6">
        <v>1.39</v>
      </c>
      <c r="P16" s="6">
        <v>1.2</v>
      </c>
      <c r="T16" s="6">
        <v>0.24</v>
      </c>
    </row>
    <row r="17" spans="1:20" ht="15">
      <c r="A17" t="s">
        <v>83</v>
      </c>
      <c r="D17" s="6">
        <v>1.11</v>
      </c>
      <c r="H17" s="6">
        <v>1.15</v>
      </c>
      <c r="L17" s="6">
        <v>1.12</v>
      </c>
      <c r="P17" s="6">
        <v>1.13</v>
      </c>
      <c r="T17" s="6">
        <v>1.1</v>
      </c>
    </row>
    <row r="18" ht="15">
      <c r="A18" s="3" t="s">
        <v>84</v>
      </c>
    </row>
    <row r="19" spans="1:20" ht="15">
      <c r="A19" s="3" t="s">
        <v>85</v>
      </c>
      <c r="D19" s="8">
        <v>1368778</v>
      </c>
      <c r="H19" s="8">
        <v>1411827</v>
      </c>
      <c r="L19" s="8">
        <v>1153327</v>
      </c>
      <c r="P19" s="8">
        <v>1018968</v>
      </c>
      <c r="T19" s="8">
        <v>928738</v>
      </c>
    </row>
    <row r="20" spans="1:20" ht="15">
      <c r="A20" s="3" t="s">
        <v>86</v>
      </c>
      <c r="D20" s="8">
        <v>1299048</v>
      </c>
      <c r="H20" s="8">
        <v>1318055</v>
      </c>
      <c r="L20" s="8">
        <v>1078176</v>
      </c>
      <c r="P20" s="8">
        <v>990480</v>
      </c>
      <c r="T20" s="8">
        <v>827549</v>
      </c>
    </row>
    <row r="21" spans="1:20" ht="15">
      <c r="A21" t="s">
        <v>87</v>
      </c>
      <c r="D21" s="8">
        <v>606595</v>
      </c>
      <c r="H21" s="8">
        <v>526668</v>
      </c>
      <c r="L21" s="8">
        <v>363900</v>
      </c>
      <c r="P21" s="8">
        <v>294452</v>
      </c>
      <c r="T21" s="8">
        <v>388792</v>
      </c>
    </row>
    <row r="22" spans="1:20" ht="15">
      <c r="A22" s="3" t="s">
        <v>88</v>
      </c>
      <c r="D22" s="8">
        <v>716591</v>
      </c>
      <c r="H22" s="8">
        <v>828010</v>
      </c>
      <c r="L22" s="8">
        <v>697506</v>
      </c>
      <c r="P22" s="8">
        <v>669717</v>
      </c>
      <c r="T22" s="8">
        <v>462657</v>
      </c>
    </row>
    <row r="23" ht="15">
      <c r="A23" s="3" t="s">
        <v>89</v>
      </c>
    </row>
    <row r="24" spans="1:21" ht="15">
      <c r="A24" s="3" t="s">
        <v>90</v>
      </c>
      <c r="D24" t="s">
        <v>91</v>
      </c>
      <c r="E24" t="s">
        <v>28</v>
      </c>
      <c r="H24" t="s">
        <v>92</v>
      </c>
      <c r="L24" t="s">
        <v>93</v>
      </c>
      <c r="P24" t="s">
        <v>94</v>
      </c>
      <c r="T24" t="s">
        <v>95</v>
      </c>
      <c r="U24" t="s">
        <v>28</v>
      </c>
    </row>
    <row r="25" spans="1:20" ht="15">
      <c r="A25" t="s">
        <v>96</v>
      </c>
      <c r="D25" s="8">
        <v>61</v>
      </c>
      <c r="H25" s="8">
        <v>67</v>
      </c>
      <c r="L25" s="8">
        <v>61</v>
      </c>
      <c r="P25" s="8">
        <v>54</v>
      </c>
      <c r="T25" s="8">
        <v>48</v>
      </c>
    </row>
    <row r="26" spans="1:20" ht="15">
      <c r="A26" t="s">
        <v>97</v>
      </c>
      <c r="D26" t="s">
        <v>98</v>
      </c>
      <c r="H26" t="s">
        <v>99</v>
      </c>
      <c r="L26" t="s">
        <v>100</v>
      </c>
      <c r="P26" t="s">
        <v>101</v>
      </c>
      <c r="T26" t="s">
        <v>102</v>
      </c>
    </row>
  </sheetData>
  <sheetProtection selectLockedCells="1" selectUnlockedCells="1"/>
  <mergeCells count="11">
    <mergeCell ref="C3:T3"/>
    <mergeCell ref="C4:D4"/>
    <mergeCell ref="G4:H4"/>
    <mergeCell ref="K4:L4"/>
    <mergeCell ref="O4:P4"/>
    <mergeCell ref="S4:T4"/>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103</v>
      </c>
      <c r="B2" s="1"/>
      <c r="C2" s="1"/>
      <c r="D2" s="1"/>
      <c r="E2" s="1"/>
      <c r="F2" s="1"/>
    </row>
    <row r="5" spans="1:12" ht="15">
      <c r="A5" s="3" t="s">
        <v>104</v>
      </c>
      <c r="C5" s="1" t="s">
        <v>105</v>
      </c>
      <c r="D5" s="1"/>
      <c r="G5" s="1" t="s">
        <v>106</v>
      </c>
      <c r="H5" s="1"/>
      <c r="K5" s="1" t="s">
        <v>107</v>
      </c>
      <c r="L5" s="1"/>
    </row>
    <row r="6" spans="1:12" ht="15">
      <c r="A6" t="s">
        <v>108</v>
      </c>
      <c r="D6" t="s">
        <v>109</v>
      </c>
      <c r="H6" t="s">
        <v>110</v>
      </c>
      <c r="K6" s="9">
        <v>500000</v>
      </c>
      <c r="L6" s="9"/>
    </row>
    <row r="7" spans="1:12" ht="15">
      <c r="A7" t="s">
        <v>111</v>
      </c>
      <c r="D7" t="s">
        <v>112</v>
      </c>
      <c r="H7" s="6">
        <v>4.46</v>
      </c>
      <c r="L7" s="8">
        <v>44500000</v>
      </c>
    </row>
    <row r="8" spans="1:12" ht="15">
      <c r="A8" t="s">
        <v>113</v>
      </c>
      <c r="D8" t="s">
        <v>114</v>
      </c>
      <c r="H8" s="6">
        <v>3.38</v>
      </c>
      <c r="L8" s="8">
        <v>105000000</v>
      </c>
    </row>
    <row r="10" spans="1:12" ht="15">
      <c r="A10" t="s">
        <v>115</v>
      </c>
      <c r="H10" t="s">
        <v>116</v>
      </c>
      <c r="K10" s="9">
        <v>150000000</v>
      </c>
      <c r="L10" s="9"/>
    </row>
  </sheetData>
  <sheetProtection selectLockedCells="1" selectUnlockedCells="1"/>
  <mergeCells count="6">
    <mergeCell ref="A2:F2"/>
    <mergeCell ref="C5:D5"/>
    <mergeCell ref="G5:H5"/>
    <mergeCell ref="K5:L5"/>
    <mergeCell ref="K6:L6"/>
    <mergeCell ref="K10:L1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117</v>
      </c>
      <c r="B2" s="1"/>
      <c r="C2" s="1"/>
      <c r="D2" s="1"/>
      <c r="E2" s="1"/>
      <c r="F2" s="1"/>
    </row>
    <row r="5" spans="3:20" ht="15">
      <c r="C5" s="1" t="s">
        <v>118</v>
      </c>
      <c r="D5" s="1"/>
      <c r="E5" s="1"/>
      <c r="F5" s="1"/>
      <c r="G5" s="1"/>
      <c r="H5" s="1"/>
      <c r="I5" s="1"/>
      <c r="J5" s="1"/>
      <c r="K5" s="1"/>
      <c r="L5" s="1"/>
      <c r="M5" s="1"/>
      <c r="N5" s="1"/>
      <c r="O5" s="1"/>
      <c r="P5" s="1"/>
      <c r="Q5" s="1"/>
      <c r="R5" s="1"/>
      <c r="S5" s="1"/>
      <c r="T5" s="1"/>
    </row>
    <row r="6" spans="3:20" ht="39.75" customHeight="1">
      <c r="C6" s="1" t="s">
        <v>43</v>
      </c>
      <c r="D6" s="1"/>
      <c r="G6" s="1" t="s">
        <v>119</v>
      </c>
      <c r="H6" s="1"/>
      <c r="K6" s="1" t="s">
        <v>120</v>
      </c>
      <c r="L6" s="1"/>
      <c r="O6" s="1" t="s">
        <v>121</v>
      </c>
      <c r="P6" s="1"/>
      <c r="S6" s="4" t="s">
        <v>122</v>
      </c>
      <c r="T6" s="4"/>
    </row>
    <row r="7" spans="1:20" ht="15">
      <c r="A7" t="s">
        <v>123</v>
      </c>
      <c r="C7" s="5">
        <v>136.9</v>
      </c>
      <c r="D7" s="5"/>
      <c r="G7" s="2" t="s">
        <v>124</v>
      </c>
      <c r="H7" s="2"/>
      <c r="K7" s="2" t="s">
        <v>124</v>
      </c>
      <c r="L7" s="2"/>
      <c r="O7" s="5">
        <v>136.9</v>
      </c>
      <c r="P7" s="5"/>
      <c r="S7" s="2" t="s">
        <v>124</v>
      </c>
      <c r="T7" s="2"/>
    </row>
    <row r="8" spans="1:20" ht="15">
      <c r="A8" t="s">
        <v>125</v>
      </c>
      <c r="D8" s="6">
        <v>150</v>
      </c>
      <c r="H8" t="s">
        <v>7</v>
      </c>
      <c r="L8" t="s">
        <v>7</v>
      </c>
      <c r="P8" s="6">
        <v>0.5</v>
      </c>
      <c r="T8" s="6">
        <v>149.5</v>
      </c>
    </row>
    <row r="9" spans="1:20" ht="15">
      <c r="A9" t="s">
        <v>126</v>
      </c>
      <c r="D9" s="6">
        <v>250</v>
      </c>
      <c r="H9" t="s">
        <v>7</v>
      </c>
      <c r="L9" t="s">
        <v>7</v>
      </c>
      <c r="P9" s="6">
        <v>250</v>
      </c>
      <c r="T9" t="s">
        <v>7</v>
      </c>
    </row>
    <row r="10" spans="1:20" ht="15">
      <c r="A10" t="s">
        <v>127</v>
      </c>
      <c r="D10" s="6">
        <v>71.3</v>
      </c>
      <c r="H10" t="s">
        <v>7</v>
      </c>
      <c r="L10" t="s">
        <v>7</v>
      </c>
      <c r="P10" t="s">
        <v>7</v>
      </c>
      <c r="T10" s="6">
        <v>71.3</v>
      </c>
    </row>
    <row r="12" spans="1:20" ht="15">
      <c r="A12" s="3" t="s">
        <v>128</v>
      </c>
      <c r="D12" s="6">
        <v>608.2</v>
      </c>
      <c r="H12" t="s">
        <v>7</v>
      </c>
      <c r="L12" t="s">
        <v>7</v>
      </c>
      <c r="P12" s="6">
        <v>387.4</v>
      </c>
      <c r="T12" s="6">
        <v>220.8</v>
      </c>
    </row>
    <row r="13" spans="1:20" ht="15">
      <c r="A13" t="s">
        <v>129</v>
      </c>
      <c r="D13" s="6">
        <v>19.7</v>
      </c>
      <c r="H13" s="6">
        <v>0.8</v>
      </c>
      <c r="L13" s="6">
        <v>15.2</v>
      </c>
      <c r="P13" s="6">
        <v>2.6</v>
      </c>
      <c r="T13" s="6">
        <v>1.1</v>
      </c>
    </row>
    <row r="15" spans="1:20" ht="15">
      <c r="A15" s="3" t="s">
        <v>130</v>
      </c>
      <c r="C15" s="5">
        <v>627.9</v>
      </c>
      <c r="D15" s="5"/>
      <c r="G15" s="5">
        <v>0.8</v>
      </c>
      <c r="H15" s="5"/>
      <c r="K15" s="5">
        <v>15.2</v>
      </c>
      <c r="L15" s="5"/>
      <c r="O15" s="5">
        <v>390</v>
      </c>
      <c r="P15" s="5"/>
      <c r="S15" s="5">
        <v>221.9</v>
      </c>
      <c r="T15" s="5"/>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24.7109375" style="0" customWidth="1"/>
    <col min="2" max="4" width="8.7109375" style="0" customWidth="1"/>
    <col min="5" max="5" width="65.7109375" style="0" customWidth="1"/>
    <col min="6" max="8" width="8.7109375" style="0" customWidth="1"/>
    <col min="9" max="9" width="33.7109375" style="0" customWidth="1"/>
    <col min="10" max="16384" width="8.7109375" style="0" customWidth="1"/>
  </cols>
  <sheetData>
    <row r="3" spans="1:9" ht="15">
      <c r="A3" t="s">
        <v>131</v>
      </c>
      <c r="E3" s="11" t="s">
        <v>132</v>
      </c>
      <c r="I3" t="s">
        <v>133</v>
      </c>
    </row>
    <row r="4" spans="1:9" ht="15">
      <c r="A4" t="s">
        <v>134</v>
      </c>
      <c r="E4" t="s">
        <v>135</v>
      </c>
      <c r="I4" t="s">
        <v>136</v>
      </c>
    </row>
    <row r="5" spans="1:9" ht="15">
      <c r="A5" t="s">
        <v>137</v>
      </c>
      <c r="E5" s="12">
        <v>7119</v>
      </c>
      <c r="I5" s="13">
        <v>0.1</v>
      </c>
    </row>
    <row r="6" spans="1:9" ht="15">
      <c r="A6" t="s">
        <v>138</v>
      </c>
      <c r="E6" s="12">
        <v>14908</v>
      </c>
      <c r="I6" s="13">
        <v>0.2</v>
      </c>
    </row>
    <row r="7" spans="1:9" ht="15">
      <c r="A7" t="s">
        <v>139</v>
      </c>
      <c r="E7" s="12">
        <v>22698</v>
      </c>
      <c r="I7" s="13">
        <v>0.31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2020-01-02T23:34:53Z</dcterms:created>
  <dcterms:modified xsi:type="dcterms:W3CDTF">2020-01-02T23:34:53Z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