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example" sheetId="2" r:id="rId2"/>
    <sheet name="if we incur additional deb" sheetId="3" r:id="rId3"/>
    <sheet name="selected financial data" sheetId="4" r:id="rId4"/>
    <sheet name="selected quarterly data un" sheetId="5" r:id="rId5"/>
    <sheet name="selected quarterly data un-1" sheetId="6" r:id="rId6"/>
    <sheet name="liquidity and capital reso" sheetId="7" r:id="rId7"/>
    <sheet name="contractual obligations" sheetId="8" r:id="rId8"/>
    <sheet name="quantitative and qualitati" sheetId="9" r:id="rId9"/>
    <sheet name="senior securities" sheetId="10" r:id="rId10"/>
    <sheet name="price range of common stock" sheetId="11" r:id="rId11"/>
    <sheet name="impact on existing stockho" sheetId="12" r:id="rId12"/>
    <sheet name="impact on existing stockho-1" sheetId="13" r:id="rId13"/>
    <sheet name="impact on existing stockho-2" sheetId="14" r:id="rId14"/>
    <sheet name="impact on new investors" sheetId="15" r:id="rId15"/>
    <sheet name="portfolio companies" sheetId="16" r:id="rId16"/>
    <sheet name="portfolio companies-1" sheetId="17" r:id="rId17"/>
    <sheet name="portfolio companies-2" sheetId="18" r:id="rId18"/>
    <sheet name="portfolio companies-3" sheetId="19" r:id="rId19"/>
    <sheet name="portfolio companies-4" sheetId="20" r:id="rId20"/>
    <sheet name="portfolio companies-5" sheetId="21" r:id="rId21"/>
    <sheet name="management" sheetId="22" r:id="rId22"/>
    <sheet name="compensation of directors" sheetId="23" r:id="rId23"/>
    <sheet name="control persons and princi" sheetId="24" r:id="rId24"/>
    <sheet name="dollar range of securities" sheetId="25" r:id="rId25"/>
    <sheet name="assumptions" sheetId="26" r:id="rId26"/>
    <sheet name="assumptions-1" sheetId="27" r:id="rId27"/>
    <sheet name="description of our capital" sheetId="28" r:id="rId28"/>
    <sheet name="index to consolidated fina" sheetId="29" r:id="rId29"/>
    <sheet name="annual financial statments" sheetId="30" r:id="rId30"/>
    <sheet name="assets and liabilities" sheetId="31" r:id="rId31"/>
    <sheet name="operations" sheetId="32" r:id="rId32"/>
    <sheet name="changes in net assets" sheetId="33" r:id="rId33"/>
    <sheet name="cash flows" sheetId="34" r:id="rId34"/>
    <sheet name="december 31 2018" sheetId="35" r:id="rId35"/>
    <sheet name="december 31 2018-1" sheetId="36" r:id="rId36"/>
    <sheet name="december 31 2018-2" sheetId="37" r:id="rId37"/>
    <sheet name="september 30 2018" sheetId="38" r:id="rId38"/>
    <sheet name="september 30 2018-1" sheetId="39" r:id="rId39"/>
    <sheet name="september 30 2018-2" sheetId="40" r:id="rId40"/>
    <sheet name="4 investments" sheetId="41" r:id="rId41"/>
    <sheet name="december 31 2018-3" sheetId="42" r:id="rId42"/>
    <sheet name="december 31 2018-4" sheetId="43" r:id="rId43"/>
    <sheet name="december 31 2018-5" sheetId="44" r:id="rId44"/>
    <sheet name="december 31 2018-6" sheetId="45" r:id="rId45"/>
    <sheet name="december 31 2018-7" sheetId="46" r:id="rId46"/>
    <sheet name="december 31 2018-8" sheetId="47" r:id="rId47"/>
    <sheet name="december 31 2018-9" sheetId="48" r:id="rId48"/>
    <sheet name="december 31 2018-10" sheetId="49" r:id="rId49"/>
    <sheet name="december 31 2018-11" sheetId="50" r:id="rId50"/>
    <sheet name="6 transactions with affili" sheetId="51" r:id="rId51"/>
    <sheet name="7 change in net assets fro" sheetId="52" r:id="rId52"/>
    <sheet name="9 financial highlights" sheetId="53" r:id="rId53"/>
    <sheet name="december 31 2018-12" sheetId="54" r:id="rId54"/>
    <sheet name="12 unconsolidated signific" sheetId="55" r:id="rId55"/>
    <sheet name="assets and liabilities-1" sheetId="56" r:id="rId56"/>
    <sheet name="operations-1" sheetId="57" r:id="rId57"/>
    <sheet name="changes in net assets-1" sheetId="58" r:id="rId58"/>
    <sheet name="cash flows-1" sheetId="59" r:id="rId59"/>
    <sheet name="september 30 2018-3" sheetId="60" r:id="rId60"/>
    <sheet name="september 30 2018-4" sheetId="61" r:id="rId61"/>
    <sheet name="september 30 2018-5" sheetId="62" r:id="rId62"/>
    <sheet name="september 30 2017" sheetId="63" r:id="rId63"/>
    <sheet name="september 30 2017-1" sheetId="64" r:id="rId64"/>
    <sheet name="september 30 2017-2" sheetId="65" r:id="rId65"/>
    <sheet name="september 30 2018-6" sheetId="66" r:id="rId66"/>
    <sheet name="september 30 2018-7" sheetId="67" r:id="rId67"/>
    <sheet name="september 30 2018-8" sheetId="68" r:id="rId68"/>
    <sheet name="september 30 2018-9" sheetId="69" r:id="rId69"/>
    <sheet name="september 30 2018-10" sheetId="70" r:id="rId70"/>
    <sheet name="september 30 2018-11" sheetId="71" r:id="rId71"/>
    <sheet name="september 30 2018-12" sheetId="72" r:id="rId72"/>
    <sheet name="september 30 2018-13" sheetId="73" r:id="rId73"/>
    <sheet name="september 30 2018-14" sheetId="74" r:id="rId74"/>
    <sheet name="september 30 2018-15" sheetId="75" r:id="rId75"/>
    <sheet name="september 30 2018-16" sheetId="76" r:id="rId76"/>
    <sheet name="6 transactions with affili-1" sheetId="77" r:id="rId77"/>
    <sheet name="7 change in net assets fro-1" sheetId="78" r:id="rId78"/>
    <sheet name="8 taxes and distributions" sheetId="79" r:id="rId79"/>
    <sheet name="8 taxes and distributions-1" sheetId="80" r:id="rId80"/>
    <sheet name="september 30 2018-17" sheetId="81" r:id="rId81"/>
    <sheet name="september 30 2018-18" sheetId="82" r:id="rId82"/>
    <sheet name="10 financial highlights" sheetId="83" r:id="rId83"/>
    <sheet name="september 30 2018-19" sheetId="84" r:id="rId84"/>
    <sheet name="13 unconsolidated signific" sheetId="85" r:id="rId85"/>
    <sheet name="13 unconsolidated signific-1" sheetId="86" r:id="rId86"/>
    <sheet name="13 unconsolidated signific-2" sheetId="87" r:id="rId87"/>
    <sheet name="13 unconsolidated signific-3" sheetId="88" r:id="rId88"/>
    <sheet name="consolidated balance sheet" sheetId="89" r:id="rId89"/>
    <sheet name="consolidated statement of" sheetId="90" r:id="rId90"/>
    <sheet name="consolidated statement of -1" sheetId="91" r:id="rId91"/>
    <sheet name="consolidated statement of -2" sheetId="92" r:id="rId92"/>
    <sheet name="interest  imputation of in" sheetId="93" r:id="rId93"/>
    <sheet name="interest  imputation of in-1" sheetId="94" r:id="rId94"/>
    <sheet name="n ote c  s igns and e quip" sheetId="95" r:id="rId95"/>
    <sheet name="n ote c  s igns and e quip-1" sheetId="96" r:id="rId96"/>
    <sheet name="n ote f  i nterest e xpense" sheetId="97" r:id="rId97"/>
    <sheet name="n ote i  i ncome t axes" sheetId="98" r:id="rId98"/>
    <sheet name="n ote i  i ncome t axes-1" sheetId="99" r:id="rId99"/>
  </sheets>
  <definedNames/>
  <calcPr fullCalcOnLoad="1"/>
</workbook>
</file>

<file path=xl/sharedStrings.xml><?xml version="1.0" encoding="utf-8"?>
<sst xmlns="http://schemas.openxmlformats.org/spreadsheetml/2006/main" count="4764" uniqueCount="1640">
  <si>
    <t>CALCULATION OF REGISTRATION FEE UNDER THE SECURITIES ACT OF 1933</t>
  </si>
  <si>
    <t>Title of Securities Being Registered</t>
  </si>
  <si>
    <t>Amount Being  
Registered</t>
  </si>
  <si>
    <t>Proposed Maximum  
Offering Price Per
Unit</t>
  </si>
  <si>
    <t>Proposed Maximum  
Aggregate Offering Price(1)</t>
  </si>
  <si>
    <t>Amount of
  Registration Fee(1)</t>
  </si>
  <si>
    <t>Common Stock, $0.001 par value(2)</t>
  </si>
  <si>
    <t>$$</t>
  </si>
  <si>
    <t>Preferred Stock, $0.001 par value(2)</t>
  </si>
  <si>
    <t>Warrants(2)</t>
  </si>
  <si>
    <t>Subscription Rights(3)</t>
  </si>
  <si>
    <t>Debt Securities(4)</t>
  </si>
  <si>
    <t>Units(5)</t>
  </si>
  <si>
    <t>Total</t>
  </si>
  <si>
    <t>Example</t>
  </si>
  <si>
    <t>You would pay the following expenses on a $1,000 common
stock
investment</t>
  </si>
  <si>
    <t>1 Year</t>
  </si>
  <si>
    <t>3 Years</t>
  </si>
  <si>
    <t>5 Years</t>
  </si>
  <si>
    <t>10 Years</t>
  </si>
  <si>
    <t>Assuming a 5% annual return (assumes no return from net realized capital gains or net unrealized
capital appreciation)</t>
  </si>
  <si>
    <t>Assuming a 5% annual return (assumes return from only realized capital gains and thus subject to the
capital gains incentive fee)</t>
  </si>
  <si>
    <t>If we incur additional debt, it could increase the risk of investing in our shares.</t>
  </si>
  <si>
    <t>Assumed return on portfolio (net of expenses)
(1)</t>
  </si>
  <si>
    <t>(10.0</t>
  </si>
  <si>
    <t>)%</t>
  </si>
  <si>
    <t>(5.0</t>
  </si>
  <si>
    <t>%</t>
  </si>
  <si>
    <t>5.0%</t>
  </si>
  <si>
    <t>10.0%</t>
  </si>
  <si>
    <t>Corresponding return to common stockholders
(2)</t>
  </si>
  <si>
    <t>(23.7</t>
  </si>
  <si>
    <t>(13.7</t>
  </si>
  <si>
    <t>(3.8</t>
  </si>
  <si>
    <t>6.1%</t>
  </si>
  <si>
    <t>16.0%</t>
  </si>
  <si>
    <t>SELECTED FINANCIAL DATA</t>
  </si>
  <si>
    <t>For the three months
ended December 31,</t>
  </si>
  <si>
    <t>For the years ended September 30,</t>
  </si>
  <si>
    <t>2018</t>
  </si>
  <si>
    <t>2017</t>
  </si>
  <si>
    <t>2016</t>
  </si>
  <si>
    <t>2015</t>
  </si>
  <si>
    <t>2014</t>
  </si>
  <si>
    <t>(unaudited)</t>
  </si>
  <si>
    <t>(Dollar amounts in thousands, except per share data)</t>
  </si>
  <si>
    <t>Consolidated Statement of Operations data:</t>
  </si>
  <si>
    <t>Total investment income</t>
  </si>
  <si>
    <t>Total expenses</t>
  </si>
  <si>
    <t>Net investment income</t>
  </si>
  <si>
    <t>Net realized and unrealized (loss) gain</t>
  </si>
  <si>
    <t>Net increase (decrease) in net assets resulting from operations</t>
  </si>
  <si>
    <t>Per share data:</t>
  </si>
  <si>
    <t>Net asset value</t>
  </si>
  <si>
    <t>Net investment income(2)</t>
  </si>
  <si>
    <t>Net realized and unrealized (loss)
gain(2)</t>
  </si>
  <si>
    <t>Net increase (decrease) in net assets resulting from operations(2)</t>
  </si>
  <si>
    <t>Distributions declared(2), (3)</t>
  </si>
  <si>
    <t>Consolidated Statement of Assets and Liabilities data:</t>
  </si>
  <si>
    <t>Total assets</t>
  </si>
  <si>
    <t>Total investment portfolio</t>
  </si>
  <si>
    <t>Borrowings outstanding(4)</t>
  </si>
  <si>
    <t>Total net asset value</t>
  </si>
  <si>
    <t>Other data:</t>
  </si>
  <si>
    <t>Total return(5)</t>
  </si>
  <si>
    <t>(12.39</t>
  </si>
  <si>
    <t>(5.62</t>
  </si>
  <si>
    <t>9.70%</t>
  </si>
  <si>
    <t>10.80%</t>
  </si>
  <si>
    <t>36.64%</t>
  </si>
  <si>
    <t>(32.51</t>
  </si>
  <si>
    <t>6.76%</t>
  </si>
  <si>
    <t>Number of portfolio companies(6)</t>
  </si>
  <si>
    <t>Yield on debt portfolio(6)</t>
  </si>
  <si>
    <t>10.9%</t>
  </si>
  <si>
    <t>11.8%</t>
  </si>
  <si>
    <t>11.2%</t>
  </si>
  <si>
    <t>11.5%</t>
  </si>
  <si>
    <t>11.9%</t>
  </si>
  <si>
    <t>12.1%</t>
  </si>
  <si>
    <t>12.5%</t>
  </si>
  <si>
    <t>Selected Quarterly Data (Unaudited)</t>
  </si>
  <si>
    <t>2019</t>
  </si>
  <si>
    <t>Q1</t>
  </si>
  <si>
    <t>Net realized and unrealized (loss)</t>
  </si>
  <si>
    <t>Net increase in net assets resulting from operations</t>
  </si>
  <si>
    <t>Net increase in net assets resulting from operations per common share*</t>
  </si>
  <si>
    <t>Net asset value per share at the end of the quarter</t>
  </si>
  <si>
    <t>Market value per share at the end of the quarter</t>
  </si>
  <si>
    <t>Q4</t>
  </si>
  <si>
    <t>Q3</t>
  </si>
  <si>
    <t>Q2</t>
  </si>
  <si>
    <t>LIQUIDITY AND CAPITAL RESOURCES</t>
  </si>
  <si>
    <t>Issuance Dates</t>
  </si>
  <si>
    <t>Maturity</t>
  </si>
  <si>
    <t>Fixed All-in
Coupon Rate(1)</t>
  </si>
  <si>
    <t>As of
December 31, 2018
Principal Balance</t>
  </si>
  <si>
    <t>March 23, 2016</t>
  </si>
  <si>
    <t>March 1, 2026</t>
  </si>
  <si>
    <t>2.86%</t>
  </si>
  <si>
    <t>September 21, 2016</t>
  </si>
  <si>
    <t>September 1, 2026</t>
  </si>
  <si>
    <t>September 20, 2017</t>
  </si>
  <si>
    <t>September 1, 2027</t>
  </si>
  <si>
    <t>March 21, 2018</t>
  </si>
  <si>
    <t>March 1, 2028</t>
  </si>
  <si>
    <t>Weighted Average Rate / Total</t>
  </si>
  <si>
    <t>3.11%</t>
  </si>
  <si>
    <t>Fixed All-in
Coupon Rate(1)</t>
  </si>
  <si>
    <t>As of
September 30, 2018
Principal Balance</t>
  </si>
  <si>
    <t>September 21, 2011</t>
  </si>
  <si>
    <t>September 1, 2021</t>
  </si>
  <si>
    <t>3.35%</t>
  </si>
  <si>
    <t>March 1, 2026</t>
  </si>
  <si>
    <t>September 1, 2026</t>
  </si>
  <si>
    <t>3.15%</t>
  </si>
  <si>
    <t>Contractual Obligations</t>
  </si>
  <si>
    <t>Payments due by period (in millions)</t>
  </si>
  <si>
    <t>Less than
1 year</t>
  </si>
  <si>
    <t>1-3 years</t>
  </si>
  <si>
    <t>3-5 years</t>
  </si>
  <si>
    <t>More than
5 years</t>
  </si>
  <si>
    <t>Credit Facility</t>
  </si>
  <si>
    <t>$</t>
  </si>
  <si>
    <t>SBA debentures</t>
  </si>
  <si>
    <t></t>
  </si>
  <si>
    <t>2019 Notes</t>
  </si>
  <si>
    <t>Total debt outstanding (1)</t>
  </si>
  <si>
    <t>Unfunded investments (2)</t>
  </si>
  <si>
    <t>Total contractual obligations</t>
  </si>
  <si>
    <t>Quantitative And Qualitative Disclosures About Market Risk</t>
  </si>
  <si>
    <t>Change In Interest Rates</t>
  </si>
  <si>
    <t>Change In Interest
Income, Net Of
Interest Expense
(in thousands)</t>
  </si>
  <si>
    <t>Change In Interest
Income, Net Of
Interest Expense
Per Share</t>
  </si>
  <si>
    <t>Down 1%</t>
  </si>
  <si>
    <t>Up 1%</t>
  </si>
  <si>
    <t>Up 2%</t>
  </si>
  <si>
    <t>Up 3%</t>
  </si>
  <si>
    <t>Up 4%</t>
  </si>
  <si>
    <t>SENIOR SECURITIES</t>
  </si>
  <si>
    <t>Class and Year</t>
  </si>
  <si>
    <t>Total Amount
Outstanding(1)</t>
  </si>
  <si>
    <t>Asset
Coverage
per Unit(2),(3)</t>
  </si>
  <si>
    <t>Average
Market Value
Per Unit(4)</t>
  </si>
  <si>
    <t>Credit Facility, 2019 Notes and 2025 Notes</t>
  </si>
  <si>
    <t>Fiscal 2019 (As of December 31, 2018, unaudited)</t>
  </si>
  <si>
    <t>N/A</t>
  </si>
  <si>
    <t>Fiscal 2018</t>
  </si>
  <si>
    <t>Fiscal 2017</t>
  </si>
  <si>
    <t>Fiscal 2016</t>
  </si>
  <si>
    <t>Fiscal 2015</t>
  </si>
  <si>
    <t>Fiscal 2014</t>
  </si>
  <si>
    <t>Fiscal 2013</t>
  </si>
  <si>
    <t>Fiscal 2012</t>
  </si>
  <si>
    <t>Fiscal 2011</t>
  </si>
  <si>
    <t>Fiscal 2010(5)</t>
  </si>
  <si>
    <t>Fiscal 2009</t>
  </si>
  <si>
    <t>PRICE RANGE OF COMMON STOCK</t>
  </si>
  <si>
    <t>NAV(1)</t>
  </si>
  <si>
    <t>Closing Sales Price</t>
  </si>
  <si>
    <t>Premium (Discount)
of High Sales
Price to NAV(2)</t>
  </si>
  <si>
    <t>Premium (Discount)
of Low Sales
Price to NAV(2)</t>
  </si>
  <si>
    <t>Distributions
Declared</t>
  </si>
  <si>
    <t>Period</t>
  </si>
  <si>
    <t>High</t>
  </si>
  <si>
    <t>Low</t>
  </si>
  <si>
    <t>Year Ending September 30, 2019</t>
  </si>
  <si>
    <t>Second quarter (As of February 28, 2019)</t>
  </si>
  <si>
    <t>$N/A</t>
  </si>
  <si>
    <t>N/A%</t>
  </si>
  <si>
    <t>First quarter</t>
  </si>
  <si>
    <t>Year Ended September 30, 2018</t>
  </si>
  <si>
    <t>Fourth quarter</t>
  </si>
  <si>
    <t>Third quarter</t>
  </si>
  <si>
    <t>Second quarter</t>
  </si>
  <si>
    <t>Year Ended September 30, 2017</t>
  </si>
  <si>
    <t>Impact on Existing Stockholders who do not Participate in the Offering</t>
  </si>
  <si>
    <t>Example 1
5% Offering
at 5% Discount</t>
  </si>
  <si>
    <t>Example 2
10% Offering
at 10% Discount</t>
  </si>
  <si>
    <t>Example 3
25% Offering
at 25% Discount</t>
  </si>
  <si>
    <t>Prior to Sale
Below NAV</t>
  </si>
  <si>
    <t>Following
Sale</t>
  </si>
  <si>
    <t>%
Change</t>
  </si>
  <si>
    <t>Offering Price</t>
  </si>
  <si>
    <t>Price per share to public</t>
  </si>
  <si>
    <t>Net offering proceeds per share to issuer</t>
  </si>
  <si>
    <t>Decrease to NAV</t>
  </si>
  <si>
    <t>Total shares outstanding</t>
  </si>
  <si>
    <t>5.00%</t>
  </si>
  <si>
    <t>10.00%</t>
  </si>
  <si>
    <t>25.00%</t>
  </si>
  <si>
    <t>NAV per share</t>
  </si>
  <si>
    <t>(0.20</t>
  </si>
  <si>
    <t>(0.90</t>
  </si>
  <si>
    <t>(5.00</t>
  </si>
  <si>
    <t>Dilution to Stockholder A</t>
  </si>
  <si>
    <t>Shares held by stockholder A</t>
  </si>
  <si>
    <t>Percentage held by stockholder A</t>
  </si>
  <si>
    <t>1.00%</t>
  </si>
  <si>
    <t>0.95%</t>
  </si>
  <si>
    <t>0.91%</t>
  </si>
  <si>
    <t>(9.00</t>
  </si>
  <si>
    <t>0.80%</t>
  </si>
  <si>
    <t>(20.00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</si>
  <si>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</si>
  <si>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</si>
  <si>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</si>
  <si>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</si>
  <si>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</si>
  <si>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</si>
  <si>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</si>
  <si>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</si>
  <si>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</si>
  <si>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Impact on Existing Stockholders who Participate in the Offering</t>
  </si>
  <si>
    <t>50% Participation</t>
  </si>
  <si>
    <t>150% Participation</t>
  </si>
  <si>
    <t>Prior to Sale
Below NAV</t>
  </si>
  <si>
    <t>Net proceeds per share to issuer</t>
  </si>
  <si>
    <t>Increases in Shares and Decrease to NAV</t>
  </si>
  <si>
    <t>(Dilution)/Accretion to Participating Stockholder A</t>
  </si>
  <si>
    <t>Shares held by stockholder A</t>
  </si>
  <si>
    <t>12.50%</t>
  </si>
  <si>
    <t>37.50%</t>
  </si>
  <si>
    <t>Percentage held by stockholder A</t>
  </si>
  <si>
    <t>0.90%</t>
  </si>
  <si>
    <t>(10.00</t>
  </si>
  <si>
    <t>1.10%</t>
  </si>
  <si>
    <t>Total NAV held by stockholder A</t>
  </si>
  <si>
    <t>6.88%</t>
  </si>
  <si>
    <t>30.63%</t>
  </si>
  <si>
    <t>Total investment by stockholder A (assumed to be $10.00 per share on shares held prior to
sale)</t>
  </si>
  <si>
    <t>9.86%</t>
  </si>
  <si>
    <t>29.59%</t>
  </si>
  <si>
    <t>Total (dilution)/accretion to stockholder A (total NAV less total investment)</t>
  </si>
  <si>
    <t>NAV per share held by stockholder A</t>
  </si>
  <si>
    <t>(2.30</t>
  </si>
  <si>
    <t>(5.80</t>
  </si>
  <si>
    <t>(Dilution)/accretion per share held by stockholder A (NAV per share less investment per
share)</t>
  </si>
  <si>
    <t>Percentage (dilution)/accretion to stockholder A (dilution)/accretion per share divided by
investment per share</t>
  </si>
  <si>
    <t>(2.76</t>
  </si>
  <si>
    <t>0.85%</t>
  </si>
  <si>
    <t>Impact on New Investors</t>
  </si>
  <si>
    <t>Example 1
5% Offering
at 5% Discount</t>
  </si>
  <si>
    <t>Example 2
10% Offering
at 10% Discount</t>
  </si>
  <si>
    <t>Example 3
25% Offering
at 25% Discount</t>
  </si>
  <si>
    <t>0.05%</t>
  </si>
  <si>
    <t>0.09%</t>
  </si>
  <si>
    <t>0.20%</t>
  </si>
  <si>
    <t>Total investment by stockholder A</t>
  </si>
  <si>
    <t>Investment per share held by stockholder A</t>
  </si>
  <si>
    <t>Percentage (dilution)/accretion to stockholder A (dilution)/ accretion per share divided by
investment per share</t>
  </si>
  <si>
    <t>4.65%</t>
  </si>
  <si>
    <t>20.41%</t>
  </si>
  <si>
    <t>PORTFOLIO COMPANIES</t>
  </si>
  <si>
    <t>Name and
Address of Portfolio Company</t>
  </si>
  <si>
    <t>Nature of Business</t>
  </si>
  <si>
    <t>Type of Investment,
Interest(1), Maturity</t>
  </si>
  <si>
    <t>Voting
Percentage
Ownership(2)</t>
  </si>
  <si>
    <t>Fair Value
(in thousands)</t>
  </si>
  <si>
    <t>Companies Less than 5% Owned</t>
  </si>
  <si>
    <t>AH Holdings, Inc.
10039 Bissonnet Street, Ste. 250
Houston, TX 77036</t>
  </si>
  <si>
    <t>Healthcare, Education and Childcare</t>
  </si>
  <si>
    <t>Preferred Equity
Warrants</t>
  </si>
  <si>
    <t>AG Investco LP(5) 
251 Little Falls Drive
Herndon, VA 19808</t>
  </si>
  <si>
    <t>Business Services</t>
  </si>
  <si>
    <t>Common Equity(4)</t>
  </si>
  <si>
    <t>2.6%</t>
  </si>
  <si>
    <t>Allied America, Inc.
(CI (Allied) Investment Holdings, LLC(5))
One North LaSalle Street
Chicago, IL 60602</t>
  </si>
  <si>
    <t>First Lien Secured Debt(4),
3M L+700, 08/08/2022
Common Equity</t>
  </si>
  <si>
    <t>1.5%</t>
  </si>
  <si>
    <t>American Insulated Glass, LLC
(Go Dawgs Capital III, LP(5))
3965 E. Conley Road
Conley, GA 30288</t>
  </si>
  <si>
    <t>Building Materials</t>
  </si>
  <si>
    <t>First Lien Secured Debt(4),
3M L+550, 12/21/2023
Common Equity</t>
  </si>
  <si>
    <t>1.2%</t>
  </si>
  <si>
    <t>ASP LCG Holdings, Inc.
21333 Haggerty Road, Ste. 300
Novi, MI 48375</t>
  </si>
  <si>
    <t>Education</t>
  </si>
  <si>
    <t>Warrants</t>
  </si>
  <si>
    <t>Autumn Games, LLC
54 Thompson St.
New York, NY 10012</t>
  </si>
  <si>
    <t>Broadcasting and Entertainment</t>
  </si>
  <si>
    <t>Common Equity</t>
  </si>
  <si>
    <t>3.2%</t>
  </si>
  <si>
    <t>Bazaarvoice, Inc.
10901 South Stonelake Blvd.
Austin, TX 78759</t>
  </si>
  <si>
    <t>Printing and Publishing</t>
  </si>
  <si>
    <t>First Lien Secured Debt,
1M L+575, 02/01/2024</t>
  </si>
  <si>
    <t>Bottom Line Systems, LLC
541 Buttermilk Pike, Suite 401
Crescent Springs, KY 41017</t>
  </si>
  <si>
    <t>First Lien Secured Debt,
1M L+750, 02/13/2023</t>
  </si>
  <si>
    <t>Broder Bros., Co.
Six Neshaminy Interplex, 6 Floor
Trevose, PA 19053</t>
  </si>
  <si>
    <t>Consumer Products</t>
  </si>
  <si>
    <t>First Lien Secured Debt,
3M L+850, 12/02/2022</t>
  </si>
  <si>
    <t>Blackhawk Industrial Distribution, Inc.
(Cowboy Parent LLC)
1501 SW Expressway Drive
Broken Arrow, OK 74012</t>
  </si>
  <si>
    <t>Distribution</t>
  </si>
  <si>
    <t>Subordinated Debt,
12.0% fixed (PIK 2.0%), 03/17/2025
Common Equity</t>
  </si>
  <si>
    <t>Cano Health, LLC
(ITC Rumba, LLC(5))
680 N. University Drive
Pembroke Pines, FL 33024</t>
  </si>
  <si>
    <t>First Lien Secured Debt,
1M L+625, 12/23/2021
Common Equity</t>
  </si>
  <si>
    <t>3.7%</t>
  </si>
  <si>
    <t>Cardinal Logistics Holdings LLC(5) 
(Intermediate Transportation 100, LLC)
12404 Park Central Drive, Ste. 300
Dallas, TX 75251</t>
  </si>
  <si>
    <t>Cargo Transport</t>
  </si>
  <si>
    <t>Second Lien Secured Debt,
11.0% fixed PIK, 03/01/2019
Common Equity</t>
  </si>
  <si>
    <t>2.1%</t>
  </si>
  <si>
    <t>Cascade Environmental LLC(5) 
17270 Woodinville-Redmond Road
Woodinville, WA 98072</t>
  </si>
  <si>
    <t>Environmental Services</t>
  </si>
  <si>
    <t>Subordinated Debt,
15.0% fixed (PIK 13.0%), 08/20/2021
Common Equity</t>
  </si>
  <si>
    <t>2.8%</t>
  </si>
  <si>
    <t>Condor Borrower, LLC
(Condor Holdings Limited(6))
(Condor Top Holdco Limited(6))
5 Becker Farm Road
Roseland, NJ 07068</t>
  </si>
  <si>
    <t>Second Lien Secured Debt,
3M L+875, 04/25/2025
Preferred Equity</t>
  </si>
  <si>
    <t>0.3%</t>
  </si>
  <si>
    <t>Confie Seguros Holding Co.
7711 Center Avenue, Suite 200
Huntington Beach, CA 92647</t>
  </si>
  <si>
    <t>Insurance</t>
  </si>
  <si>
    <t>Second Lien Secured Debt,
3M L+850, 10/31/2025</t>
  </si>
  <si>
    <t>DecoPac, Inc.
(DecoPac Holdings Inc.)
3500 Thurston Avenue
Anoka, MN 55303</t>
  </si>
  <si>
    <t>Beverage, Food and Tobacco</t>
  </si>
  <si>
    <t>Second Lien Secured Debt,
3M L+825, 03/31/2025
Common Equity</t>
  </si>
  <si>
    <t>2.0%</t>
  </si>
  <si>
    <t>DermaRite Industries LLC
7777 West Side Avenue
North Bergen, NJ 07047</t>
  </si>
  <si>
    <t>Manufacturing / Basic Industries</t>
  </si>
  <si>
    <t>First Lien Secured Debt,
1M L+700, 03/03/2022</t>
  </si>
  <si>
    <t>Deva Holdings, Inc.
75 Spring Street Floor 8
New York, NY 10012</t>
  </si>
  <si>
    <t>First Lien Secured Debt(4),
3M L+625, 10/31/2023</t>
  </si>
  <si>
    <t>eCommission Holding Corporation(6) 
11612 Bee Caves Road, Building II, Suite 200
Austin, TX, 78738</t>
  </si>
  <si>
    <t>Financial Services</t>
  </si>
  <si>
    <t>1.3%</t>
  </si>
  <si>
    <t>Faraday Holdings, LLC
1630 Faraday Avenue
Carlsbad, CA 92008</t>
  </si>
  <si>
    <t>0.2%</t>
  </si>
  <si>
    <t>Halo Buyer, Inc.
1980 Industrial Drive
Sterling, IL 61081</t>
  </si>
  <si>
    <t>Second Lien Secured Debt,
1M L+825, 07/06/2026</t>
  </si>
  <si>
    <t>Hollander Sleep Products, LLC
6501 Congress Avenue, Ste. 300
Boca Raton, FL 33487</t>
  </si>
  <si>
    <t>First Lien Secured Debt,
3M L+800, 06/09/2023</t>
  </si>
  <si>
    <t>Impact Group, LLC
915 W. Jefferson Street
Boise, ID 83702</t>
  </si>
  <si>
    <t>Personal, Food and
Miscelleneous Services</t>
  </si>
  <si>
    <t>First Lien Secured Debt,
3M L+650, 06/27/2023</t>
  </si>
  <si>
    <t>Infogroup, Inc.
(Infogroup Parent Holdings, Inc.)
1020 E 1st Street
Papillion, NE, 68046</t>
  </si>
  <si>
    <t>Other Media</t>
  </si>
  <si>
    <t>Second Lien Secured Debt,
3M L+925, 04/03/2024
Common Equity</t>
  </si>
  <si>
    <t>1.0%</t>
  </si>
  <si>
    <t>Integrity Marketing Acquisition, LLC
9111 Cypress Waters Blvd. Ste. 450
Dallas, TX 75019</t>
  </si>
  <si>
    <t>Second Lien Secured Debt(4),
3M L+850, 11/30/2026</t>
  </si>
  <si>
    <t>Juniper Landscaping of Florida, LLC
(ZS Juniper L.P.(5))
5880 Staley Road
Fort Myers, FL 33905</t>
  </si>
  <si>
    <t>Personal, Food and
Miscelleneous Services</t>
  </si>
  <si>
    <t>First Lien Secured Debt,
1M L+950, 12/22/2021
Common Equity</t>
  </si>
  <si>
    <t>4.0%</t>
  </si>
  <si>
    <t>Kadmon Holdings, Inc.
Alexandria Center for Life Sciences
450 East 29 Street, 5 Floor
New York, NY 10016</t>
  </si>
  <si>
    <t>K2 Pure Solutions NoCal, L.P.
3515 Massillion Road, Ste. 290
Uniontown, OH 44685</t>
  </si>
  <si>
    <t>Chemicals, Plastics and Rubber</t>
  </si>
  <si>
    <t>First Lien Secured Debt(4),
1M L+525, 12/20/2023</t>
  </si>
  <si>
    <t>LaMi Acquisition, LLC(5) 
860 Welsh Road
Huntingdon Valley, PA 19006</t>
  </si>
  <si>
    <t>1.6%</t>
  </si>
  <si>
    <t>Lariat ecoserv Co-invest Holdings, LLC(5)
1331 17th Street, Ste. 812
Denver, CO 80202</t>
  </si>
  <si>
    <t>MailSouth, Inc.
5901 Highway 52 East
Helena, AL 35080</t>
  </si>
  <si>
    <t>Second Lien Secured Debt,
6M L+925, 10/23/2024</t>
  </si>
  <si>
    <t>MBS Holdings, Inc.
880 Montclair Road Suite 400
Birmingham, AL 35213</t>
  </si>
  <si>
    <t>Telecommunications</t>
  </si>
  <si>
    <t>Second Lien Secured Debt,
1M L+850, 01/02/2024</t>
  </si>
  <si>
    <t>Ox Two, LLC
22260 Haggerty Road #365
Northville, MI 48167</t>
  </si>
  <si>
    <t>First Lien Secured Debt(4),
1M L+625, 02/27/2023</t>
  </si>
  <si>
    <t>Parq Holdings Limited Partnership(6) 
c/o Paragon Gaming, Inc.
6650 Via Austi Parkway, Suite 150
Las Vegas, NV 89119</t>
  </si>
  <si>
    <t>Hotels, Motels, Inns and Gaming</t>
  </si>
  <si>
    <t>Second Lien Secured Debt,
3M L+1,200, 12/17/2021</t>
  </si>
  <si>
    <t>Peninsula Pacific Entertainment LLC
10515 Colonial Downs Parkway
New Kent, VA 23124</t>
  </si>
  <si>
    <t>First Lien Secured Debt(4),
3M L+725, 11/13/2024</t>
  </si>
  <si>
    <t>Pestell Minerals and Ingredients Inc.(6)
 141 Hamilton Road 
New Hamburg, Ontario, Canada N3A 2H1</t>
  </si>
  <si>
    <t>Beverage, Food and Tobacco</t>
  </si>
  <si>
    <t>First Lien Secured Debt,
1M L+525, 06/01/2023</t>
  </si>
  <si>
    <t>Provation Medical, Inc. 
800 Washington Avenue North, Suite 400
Minneapolis, MN, 55401</t>
  </si>
  <si>
    <t>Electronics</t>
  </si>
  <si>
    <t>First Lien Secured Debt,
1M L+700, 03/11/2024</t>
  </si>
  <si>
    <t>PT Network, LLC 
(CI (PTN) Investment Holdings II, LLC(5)) 
500 Park Avenue, 8th Floor 
New York, NY 10022</t>
  </si>
  <si>
    <t>Second Lien Secured Debt,
3M L+1,000, 04/12/2023
Preferred Equity
Common Equity</t>
  </si>
  <si>
    <t>2.7%</t>
  </si>
  <si>
    <t>Questex, LLC 
275 Grove Street, Suite 2-130 
Newton, MA 02466</t>
  </si>
  <si>
    <t>Media</t>
  </si>
  <si>
    <t>First Lien Secured Debt(4),
3M L+625, 09/09/2024</t>
  </si>
  <si>
    <t>Research Horizons, LLC 
1140 Broadway, Suite 1002 
New York, NY 10001</t>
  </si>
  <si>
    <t>First Lien Secured Debt(4),
1M L+625, 06/28/2022</t>
  </si>
  <si>
    <t>SFP Holding, Inc. 
(CI (Summit) Investment Holdings, LLC) 
575 Minnehaha Ave. W. 
St. Paul, MN 55103</t>
  </si>
  <si>
    <t>Buildings and Real Estate</t>
  </si>
  <si>
    <t>First Lien Secured Debt(4),
3M L+625, 09/01/2022
Common Equity</t>
  </si>
  <si>
    <t>1.7%</t>
  </si>
  <si>
    <t>Shift4 Payments, LLC 
1491 Center Crossing Road 
Las Vegas, NV 89144</t>
  </si>
  <si>
    <t>Second Lien Secured Debt,
3M L+850, 11/28/2025</t>
  </si>
  <si>
    <t>Triad Manufacturing, Inc. 
4321 Semple Avenue 
St. Louis, MO 63120</t>
  </si>
  <si>
    <t>First Lien Secured Debt,
3M L+1,325, 12/28/2020</t>
  </si>
  <si>
    <t>US Dominion, Inc. 
(SSC Dominion Holdings, LLC) 
215 Spadina Ave, Suite 200 
Toronto, ON MST 2C7</t>
  </si>
  <si>
    <t>First Lien Secured Debt(4),
3M L+675, 07/15/2024
Common Equity</t>
  </si>
  <si>
    <t>2.9%</t>
  </si>
  <si>
    <t>US Med Acquisition, Inc. 
8260 NW 27th Street, Suite 401 
Doral, Florida 33122</t>
  </si>
  <si>
    <t>First Lien Secured Debt,
1M L+900, 08/13/2021</t>
  </si>
  <si>
    <t>U.S. Well Services, Inc.(6) 
(USWS Holdings, LLC(5)(6)) 
770 South Post Oak Lane, Suite 405 
Houston, TX 77056</t>
  </si>
  <si>
    <t>Oil and Gas</t>
  </si>
  <si>
    <t>2.5%</t>
  </si>
  <si>
    <t>VT Topco, Inc. 
(Green Veracity Holdings, LP) 
290 West Mount Pleasant Avenue, Suite 3200 
Livingston, NJ 07039</t>
  </si>
  <si>
    <t>Second Lien Secured Debt,
1M L+700, 08/24/2026
Common Equity</t>
  </si>
  <si>
    <t>Walker Edison Furniture Company LLC 
(JWC-WE Holdings, L.P.) 
4350 West 2100 South, Suite A 
Salt Lake City, UT 84120</t>
  </si>
  <si>
    <t>Home and Office Furnishings</t>
  </si>
  <si>
    <t>First Lien Secured Debt,
3M L+650, 09/26/2024
Common Equity</t>
  </si>
  <si>
    <t>1.8%</t>
  </si>
  <si>
    <t>Whitney, Bradley &amp; Brown, Inc. 
(WBB Equity, LLC(5)) 
11790 Sunrise Valley Drive 
Reston, VA 20191</t>
  </si>
  <si>
    <t>Aerospace and Defense</t>
  </si>
  <si>
    <t>First Lien Secured Debt,
1M L+900, 10/18/2022
Common Equity</t>
  </si>
  <si>
    <t>Winter Park Intermediate, Inc. 
(Wheel Pros Holdings, L.P.) 
44 Union Boulevard, Suite 620 
Lakewood, CO 80228</t>
  </si>
  <si>
    <t>Auto Sector</t>
  </si>
  <si>
    <t>Second Lien Secured Debt,
1M L+850, 04/06/2026
Common Equity</t>
  </si>
  <si>
    <t>Companies 5% to 24% Owned</t>
  </si>
  <si>
    <t>Affinion Group Holdings, Inc. 
100 Connecticut Avenue 
Norwalk, CT 06850</t>
  </si>
  <si>
    <t>8.9%</t>
  </si>
  <si>
    <t>ETX Energy , LLC(5) 
(ETX Energy Management Company, LLC) 
10441 S. Regal Blvd. Ste. 210 
Tulsa, OK 74133</t>
  </si>
  <si>
    <t>Preferred Equity
Common Equity</t>
  </si>
  <si>
    <t>%(3)</t>
  </si>
  <si>
    <t>Companies 25% or More Owned</t>
  </si>
  <si>
    <t>AKW Holdings Limited(6) 
Unit L, Snugborough Trading Estate 
Braddan, Isle of Man IM4 4LH</t>
  </si>
  <si>
    <t>First Lien Secured Debt,
3M L+575, 03/13/2024
Common Equity</t>
  </si>
  <si>
    <t>MidOcean JF Holdings Corp. 
1330 St. Marys Street, Ste. 210 
Raleigh, NC 27605</t>
  </si>
  <si>
    <t>RAM Energy LLC 
(RAM Energy Holdings LLC) 
2100 South Utica Avenue, Ste. 165 
Tulsa, OK 74114</t>
  </si>
  <si>
    <t>Energy and Utilities</t>
  </si>
  <si>
    <t>First Lien Secured Debt,
8.0% fixed, 07/01/2022
Common Equity</t>
  </si>
  <si>
    <t>Superior Digital Displays, LLC 
(Superior Digital Displays Holdings, Inc) 
1501 Broadway, 12th Floor 
New York, NY 10036</t>
  </si>
  <si>
    <t>First Lien Secured Debt,
3.0% fixed PIK, 12/31/2019
Preferred Equity
Common Equity</t>
  </si>
  <si>
    <t>Total Investments</t>
  </si>
  <si>
    <t>Industry Classification</t>
  </si>
  <si>
    <t>December 31, 2018</t>
  </si>
  <si>
    <t>September 30, 2018</t>
  </si>
  <si>
    <t>13%</t>
  </si>
  <si>
    <t>15%</t>
  </si>
  <si>
    <t>Personal, Food and Miscellaneous Services</t>
  </si>
  <si>
    <t>Other</t>
  </si>
  <si>
    <t>100%</t>
  </si>
  <si>
    <t>MANAGEMENT</t>
  </si>
  <si>
    <t>Name</t>
  </si>
  <si>
    <t>Age</t>
  </si>
  <si>
    <t>Position</t>
  </si>
  <si>
    <t>Director
Since</t>
  </si>
  <si>
    <t>Expiration
of Term</t>
  </si>
  <si>
    <t>Independent Directors</t>
  </si>
  <si>
    <t>Adam K. Bernstein</t>
  </si>
  <si>
    <t>Director</t>
  </si>
  <si>
    <t>2007</t>
  </si>
  <si>
    <t>2021</t>
  </si>
  <si>
    <t>Marshall Brozost</t>
  </si>
  <si>
    <t>2020</t>
  </si>
  <si>
    <t>Jeffrey Flug</t>
  </si>
  <si>
    <t>Samuel L. Katz</t>
  </si>
  <si>
    <t>Interested director</t>
  </si>
  <si>
    <t>Arthur H. Penn</t>
  </si>
  <si>
    <t>Chairman of the Board and Chief Executive Officer</t>
  </si>
  <si>
    <t>2022</t>
  </si>
  <si>
    <t>Compensation of Directors and Executive Officer</t>
  </si>
  <si>
    <t>Aggregate
compensation
from
PennantPark
Investment
Corporation</t>
  </si>
  <si>
    <t>Pension
or
retirement
benefits
accrued as part
of our expense(1)</t>
  </si>
  <si>
    <t>Total paid to
director/officer</t>
  </si>
  <si>
    <t>Independent directors</t>
  </si>
  <si>
    <t>None</t>
  </si>
  <si>
    <t>Executive officer</t>
  </si>
  <si>
    <t>Aviv Efrat(2)</t>
  </si>
  <si>
    <t>CONTROL PERSONS AND PRINCIPAL STOCKHOLDERS</t>
  </si>
  <si>
    <t>Name and
Address(1)</t>
  </si>
  <si>
    <t>Type of Ownership(3)</t>
  </si>
  <si>
    <t>Shares
Owned</t>
  </si>
  <si>
    <t>Percentage
of Common
Stock
Outstanding</t>
  </si>
  <si>
    <t>Record/Beneficial</t>
  </si>
  <si>
    <t>*</t>
  </si>
  <si>
    <t>Arthur H. Penn(2)</t>
  </si>
  <si>
    <t>Aviv Efrat</t>
  </si>
  <si>
    <t>All directors and executive officer as a group (6 persons)</t>
  </si>
  <si>
    <t>2.2%</t>
  </si>
  <si>
    <t>Dollar Range of Securities Beneficially Owned by Directors and Senior Investment Professionals</t>
  </si>
  <si>
    <t>Directors</t>
  </si>
  <si>
    <t>Dollar Range of the
Common Stock of
PennantPark
Investment
Corporation(1)</t>
  </si>
  <si>
    <t>$100,001 - $500,000</t>
  </si>
  <si>
    <t>Over $1,000,000</t>
  </si>
  <si>
    <t>Senior Investment Professionals</t>
  </si>
  <si>
    <t>Jose A. Briones</t>
  </si>
  <si>
    <t>$500,001 - $1,000,000</t>
  </si>
  <si>
    <t>Salvatore Giannetti III</t>
  </si>
  <si>
    <t>P. Whitridge Williams, Jr.</t>
  </si>
  <si>
    <t>Assumptions</t>
  </si>
  <si>
    <t>Incentive fee</t>
  </si>
  <si>
    <t>Catch-up</t>
  </si>
  <si>
    <t>DESCRIPTION OF OUR CAPITAL STOCK</t>
  </si>
  <si>
    <t>Title of Class</t>
  </si>
  <si>
    <t>Amount
Authorized</t>
  </si>
  <si>
    <t>Amount Held by
Us or for Our
Account</t>
  </si>
  <si>
    <t>Amount
Outstanding</t>
  </si>
  <si>
    <t>Common Stock, par value $0.001 per share</t>
  </si>
  <si>
    <t>INDEX TO CONSOLIDATED FINANCIAL STATEMENTS</t>
  </si>
  <si>
    <t>Page</t>
  </si>
  <si>
    <t>Report of Independent Registered Public Accounting Firm</t>
  </si>
  <si>
    <t>F-2</t>
  </si>
  <si>
    <t>Consolidated Statements of Assets and Liabilities as of December 
31, 2018 (unaudited) and September 30, 2018</t>
  </si>
  <si>
    <t>F-3</t>
  </si>
  <si>
    <t>Consolidated Statements of Operations for the three months ended December 31,
 2018 and 2017 (unaudited)</t>
  </si>
  <si>
    <t>F-4</t>
  </si>
  <si>
    <t>Consolidated Statements of Changes in Net Assets for the three months ended December
 31, 2018 and 2017 (unaudited)</t>
  </si>
  <si>
    <t>F-5</t>
  </si>
  <si>
    <t>Consolidated Statements of Cash Flows for the three months ended December 31,
 2018 and 2017 (unaudited)</t>
  </si>
  <si>
    <t>F-6</t>
  </si>
  <si>
    <t>Consolidated Schedules of Investments as of December 31, 2018 (unaudited) and
 September 30, 2018</t>
  </si>
  <si>
    <t>F-7</t>
  </si>
  <si>
    <t>Notes to Consolidated Financial Statements (unaudited)</t>
  </si>
  <si>
    <t>F-14</t>
  </si>
  <si>
    <t>Annual Financial Statments (audited)</t>
  </si>
  <si>
    <t>Managements Report on Internal Control over Financial
Reporting</t>
  </si>
  <si>
    <t>F-34</t>
  </si>
  <si>
    <t>F-35</t>
  </si>
  <si>
    <t>Report of Independent Registered Public Accounting Firm On Internal Control Over
Financial Reporting</t>
  </si>
  <si>
    <t>F-36</t>
  </si>
  <si>
    <t>Consolidated Statements of Assets and Liabilities as of September 
30, 2018 and 2017</t>
  </si>
  <si>
    <t>F-38</t>
  </si>
  <si>
    <t>Consolidated Statements of Operations for the years ended September 
30, 2018, 2017 and 2016</t>
  </si>
  <si>
    <t>F-39</t>
  </si>
  <si>
    <t>Consolidated Statements of Changes in Net Assets for the years ended September 30,
 2018, 2017 and 2016</t>
  </si>
  <si>
    <t>F-40</t>
  </si>
  <si>
    <t>Consolidated Statements of Cash Flows for the years ended September 
30, 2018, 2017 and 2016</t>
  </si>
  <si>
    <t>F-41</t>
  </si>
  <si>
    <t>Consolidated Schedules of Investments as of September 
30, 2018 and 2017</t>
  </si>
  <si>
    <t>F-42</t>
  </si>
  <si>
    <t>Notes to the Consolidated Financial Statements</t>
  </si>
  <si>
    <t>F-50</t>
  </si>
  <si>
    <t>CONSOLIDATED STATEMENTS OF ASSETS AND LIABILITIES</t>
  </si>
  <si>
    <t>December 31, 2018
(unaudited)</t>
  </si>
  <si>
    <t>Assets</t>
  </si>
  <si>
    <t>Investments at fair value</t>
  </si>
  <si>
    <t>Non-controlled,
non-affiliated investments (cost$987,929,505 and $896,720,950, respectively)</t>
  </si>
  <si>
    <t>Non-controlled, affiliated investments
(cost$74,369,962 and $91,520,908, respectively)</t>
  </si>
  <si>
    <t>Controlled, affiliated investments (cost$261,311,677 and $255,574,317,
respectively)</t>
  </si>
  <si>
    <t>Total of investments (cost$1,323,611,144 and $1,243,816,175, respectively)</t>
  </si>
  <si>
    <t>Cash and cash equivalents (cost$24,657,870 and $19,543,625, respectively)</t>
  </si>
  <si>
    <t>Interest receivable</t>
  </si>
  <si>
    <t>Prepaid expenses and other assets</t>
  </si>
  <si>
    <t>Liabilities</t>
  </si>
  <si>
    <t>Distributions payable</t>
  </si>
  <si>
    <t>Payable for investments purchased</t>
  </si>
  <si>
    <t>Credit Facility payable (cost$174,136,000 and $80,520,000, respectively) (See Notes 5 and
10)</t>
  </si>
  <si>
    <t>2019 Notes payable (par$250,000,000) (See Notes 5 and 10)</t>
  </si>
  <si>
    <t>SBA debentures payable, net (par$150,000,000 and $180,000,000, respectively) (See Notes 5
and 10)</t>
  </si>
  <si>
    <t>Base management fee payable, net (See Note 3)</t>
  </si>
  <si>
    <t>Performance-based incentive fee payable, net (See Note 3)</t>
  </si>
  <si>
    <t>Interest payable on debt</t>
  </si>
  <si>
    <t>Accrued other expenses</t>
  </si>
  <si>
    <t>Total liabilities</t>
  </si>
  <si>
    <t>Commitments and contingencies (See Note 11)</t>
  </si>
  <si>
    <t>Net assets</t>
  </si>
  <si>
    <t>Common stock, 68,027,537 and 69,053,958 shares issued and outstanding,
respectively
Par value $0.001 per share and 100,000,000 shares authorized</t>
  </si>
  <si>
    <t>Paid-in capital in excess of par value</t>
  </si>
  <si>
    <t>Undistributed net investment income</t>
  </si>
  <si>
    <t>Accumulated net realized loss on investments</t>
  </si>
  <si>
    <t>Net unrealized depreciation on investments</t>
  </si>
  <si>
    <t>Net unrealized depreciation on debt</t>
  </si>
  <si>
    <t>Total net assets</t>
  </si>
  <si>
    <t>Total liabilities and net assets</t>
  </si>
  <si>
    <t>Net asset value per share</t>
  </si>
  <si>
    <t>CONSOLIDATED STATEMENTS OF OPERATIONS</t>
  </si>
  <si>
    <t>Three Months Ended December 31,</t>
  </si>
  <si>
    <t>Investment income:</t>
  </si>
  <si>
    <t>From non-controlled,
non-affiliated investments:</t>
  </si>
  <si>
    <t>Interest</t>
  </si>
  <si>
    <t>Payment in kind</t>
  </si>
  <si>
    <t>Other income</t>
  </si>
  <si>
    <t>From non-controlled, affiliated investments:</t>
  </si>
  <si>
    <t>From controlled, affiliated investments:</t>
  </si>
  <si>
    <t>Expenses:</t>
  </si>
  <si>
    <t>Base management fee (See Note 3)</t>
  </si>
  <si>
    <t>Performance-based incentive fee (See Note 3)</t>
  </si>
  <si>
    <t>Interest and expenses on debt (See Note 10)</t>
  </si>
  <si>
    <t>Administrative services expenses (See Note 3)</t>
  </si>
  <si>
    <t>Other general and administrative expenses</t>
  </si>
  <si>
    <t>Expenses before Management Fees waiver and provision for taxes</t>
  </si>
  <si>
    <t>Management Fees waiver (See Note 3)</t>
  </si>
  <si>
    <t>Provision for taxes</t>
  </si>
  <si>
    <t>Net expenses</t>
  </si>
  <si>
    <t>Realized and unrealized loss on investments and debt:</t>
  </si>
  <si>
    <t>Net realized gain on investments on:</t>
  </si>
  <si>
    <t>Non-controlled,
non-affiliated investments</t>
  </si>
  <si>
    <t>Non-controlled and controlled, affiliated
investments</t>
  </si>
  <si>
    <t>Net realized gain on investments</t>
  </si>
  <si>
    <t>Net change in unrealized depreciation on:</t>
  </si>
  <si>
    <t>Debt depreciation (See Notes 5 and 10)</t>
  </si>
  <si>
    <t>Net change in unrealized depreciation on investments and debt</t>
  </si>
  <si>
    <t>Net realized and unrealized loss from investments and debt</t>
  </si>
  <si>
    <t>Net increase in net assets resulting from operations per common share (See Note 7)</t>
  </si>
  <si>
    <t>Net investment income per common share</t>
  </si>
  <si>
    <t>CONSOLIDATED STATEMENTS OF CHANGES IN NET ASSETS</t>
  </si>
  <si>
    <t>Net increase in net assets resulting from operations:</t>
  </si>
  <si>
    <t>Net change in unrealized depreciation on investments</t>
  </si>
  <si>
    <t>Net change in unrealized depreciation on debt</t>
  </si>
  <si>
    <t>Distributions to stockholders:</t>
  </si>
  <si>
    <t>Capital transactions:</t>
  </si>
  <si>
    <t>Repurchase of common stock</t>
  </si>
  <si>
    <t>Net decrease in net assets</t>
  </si>
  <si>
    <t>Net assets:</t>
  </si>
  <si>
    <t>Beginning of period</t>
  </si>
  <si>
    <t>End of period</t>
  </si>
  <si>
    <t>Undistributed net investment income, at end of period</t>
  </si>
  <si>
    <t>Capital share activity:</t>
  </si>
  <si>
    <t>Shares of common stock repurchased</t>
  </si>
  <si>
    <t>CONSOLIDATED STATEMENTS OF CASH FLOWS</t>
  </si>
  <si>
    <t>Three Months Ended December 31,</t>
  </si>
  <si>
    <t>Cash flows from operating activities:</t>
  </si>
  <si>
    <t>Adjustments to reconcile net increase in net assets resulting from operations to net cash (used
in) provided by operating activities:</t>
  </si>
  <si>
    <t>Net change in net unrealized depreciation on investments</t>
  </si>
  <si>
    <t>Net accretion of discount and amortization of premium</t>
  </si>
  <si>
    <t>Purchases of investments</t>
  </si>
  <si>
    <t>Payment-in-kind
income</t>
  </si>
  <si>
    <t>Proceeds from dispositions of investments</t>
  </si>
  <si>
    <t>Amortization of deferred financing costs</t>
  </si>
  <si>
    <t>Decrease (increase) in interest receivable</t>
  </si>
  <si>
    <t>Decrease in prepaid expenses and other assets</t>
  </si>
  <si>
    <t>Increase (decrease) in payable for investments purchased</t>
  </si>
  <si>
    <t>Decrease in interest payable on debt</t>
  </si>
  <si>
    <t>Increase (decrease) in base management fee payable, net</t>
  </si>
  <si>
    <t>(Decrease) increase in performance-based incentive fee payable, net</t>
  </si>
  <si>
    <t>Increase in accrued other expenses</t>
  </si>
  <si>
    <t>Net cash (used in) provided by operating activities</t>
  </si>
  <si>
    <t>Cash flows from financing activities:</t>
  </si>
  <si>
    <t>Distributions paid to stockholders</t>
  </si>
  <si>
    <t>Repayments under SBA debentures</t>
  </si>
  <si>
    <t>Borrowings under Credit Facility</t>
  </si>
  <si>
    <t>Repayments under Credit Facility</t>
  </si>
  <si>
    <t>Net cash provided by (used in) financing activities</t>
  </si>
  <si>
    <t>Net increase in cash equivalents</t>
  </si>
  <si>
    <t>Effect of exchange rate changes on cash</t>
  </si>
  <si>
    <t>Cash and cash equivalents, beginning of period</t>
  </si>
  <si>
    <t>Cash and cash equivalents, end of period</t>
  </si>
  <si>
    <t>Supplemental disclosure of cash flow information:</t>
  </si>
  <si>
    <t>Interest paid</t>
  </si>
  <si>
    <t>Taxes paid</t>
  </si>
  <si>
    <t>Non-cash exchanges and conversions</t>
  </si>
  <si>
    <t>DECEMBER 31, 2018</t>
  </si>
  <si>
    <t>Issuer Name</t>
  </si>
  <si>
    <t>Maturity /
Expiration</t>
  </si>
  <si>
    <t>Industry</t>
  </si>
  <si>
    <t>Current
Coupon</t>
  </si>
  <si>
    <t>Basis Point
Spread
Above
Index (4)</t>
  </si>
  <si>
    <t>Par /
Shares</t>
  </si>
  <si>
    <t>Cost</t>
  </si>
  <si>
    <t>Fair Value (3)</t>
  </si>
  <si>
    <t>Investments in Non-Controlled, Non-Affiliated Portfolio Companies160.7% (1), (2)</t>
  </si>
  <si>
    <t>First Lien Secured Debt78.6%</t>
  </si>
  <si>
    <t>Allied America, Inc.</t>
  </si>
  <si>
    <t>08/08/2022</t>
  </si>
  <si>
    <t>9.81%</t>
  </si>
  <si>
    <t>3M L+700</t>
  </si>
  <si>
    <t>Allied America, Inc. (Revolver)
(7)</t>
  </si>
  <si>
    <t>American Insulated Glass, LLC</t>
  </si>
  <si>
    <t>12/21/2023</t>
  </si>
  <si>
    <t>7.98%</t>
  </si>
  <si>
    <t>3M L+550</t>
  </si>
  <si>
    <t>American Insulated Glass, LLC
(7)</t>
  </si>
  <si>
    <t>Bazaarvoice, Inc.</t>
  </si>
  <si>
    <t>02/01/2024</t>
  </si>
  <si>
    <t>8.10%</t>
  </si>
  <si>
    <t>1M L+575</t>
  </si>
  <si>
    <t>Bottom Line Systems, LLC</t>
  </si>
  <si>
    <t>02/13/2023</t>
  </si>
  <si>
    <t>10.02%</t>
  </si>
  <si>
    <t>1M L+750</t>
  </si>
  <si>
    <t>Broder Bros., Co.</t>
  </si>
  <si>
    <t>12/02/2022</t>
  </si>
  <si>
    <t>11.31%</t>
  </si>
  <si>
    <t>3M L+850</t>
  </si>
  <si>
    <t>Cano Health, LLC</t>
  </si>
  <si>
    <t>12/23/2021</t>
  </si>
  <si>
    <t>8.58%</t>
  </si>
  <si>
    <t>1M L+625</t>
  </si>
  <si>
    <t>DermaRite Industries LLC</t>
  </si>
  <si>
    <t>03/03/2022</t>
  </si>
  <si>
    <t>9.52%</t>
  </si>
  <si>
    <t>1M L+700</t>
  </si>
  <si>
    <t>Deva Holdings, Inc.</t>
  </si>
  <si>
    <t>10/31/2023</t>
  </si>
  <si>
    <t>8.77%</t>
  </si>
  <si>
    <t>3M L+625</t>
  </si>
  <si>
    <t>Deva Holdings, Inc. (7)</t>
  </si>
  <si>
    <t>10/31/2022</t>
  </si>
  <si>
    <t>Hollander Sleep Products, LLC</t>
  </si>
  <si>
    <t>06/09/2023</t>
  </si>
  <si>
    <t>3M L+800</t>
  </si>
  <si>
    <t>Impact Group, LLC</t>
  </si>
  <si>
    <t>06/27/2023</t>
  </si>
  <si>
    <t>9.30%</t>
  </si>
  <si>
    <t>3M L+650</t>
  </si>
  <si>
    <t>Juniper Landscaping of Florida, LLC</t>
  </si>
  <si>
    <t>12/22/2021</t>
  </si>
  <si>
    <t>11.85%</t>
  </si>
  <si>
    <t>1M L+950</t>
  </si>
  <si>
    <t>K2 Pure Solutions NoCal, L.P.</t>
  </si>
  <si>
    <t>12/20/2023</t>
  </si>
  <si>
    <t>7.84%</t>
  </si>
  <si>
    <t>1M L+525</t>
  </si>
  <si>
    <t>K2 Pure Solutions NoCal, L.P. (Revolver)
(7)</t>
  </si>
  <si>
    <t>Ox Two, LLC</t>
  </si>
  <si>
    <t>02/27/2023</t>
  </si>
  <si>
    <t>Ox Two, LLC (Revolver)</t>
  </si>
  <si>
    <t>12.75%</t>
  </si>
  <si>
    <t>P+725</t>
  </si>
  <si>
    <t>Ox Two, LLC (Revolver) (7)</t>
  </si>
  <si>
    <t>Peninsula Pacific Entertainment LLC</t>
  </si>
  <si>
    <t>11/13/2024</t>
  </si>
  <si>
    <t>9.71%</t>
  </si>
  <si>
    <t>3M L+725</t>
  </si>
  <si>
    <t>Peninsula Pacific Entertainment LLC
(7)</t>
  </si>
  <si>
    <t>Pestell Minerals and Ingredients Inc.
(11)</t>
  </si>
  <si>
    <t>06/01/2023</t>
  </si>
  <si>
    <t>7.68%</t>
  </si>
  <si>
    <t>Provation Medical, Inc.</t>
  </si>
  <si>
    <t>03/11/2024</t>
  </si>
  <si>
    <t>9.42%</t>
  </si>
  <si>
    <t>Questex, LLC</t>
  </si>
  <si>
    <t>09/09/2024</t>
  </si>
  <si>
    <t>9.02%</t>
  </si>
  <si>
    <t>Questex, LLC (Revolver)</t>
  </si>
  <si>
    <t>Questex, LLC (Revolver) (7)</t>
  </si>
  <si>
    <t>Research Horizons, LLC</t>
  </si>
  <si>
    <t>06/28/2022</t>
  </si>
  <si>
    <t>8.60%</t>
  </si>
  <si>
    <t>Research Horizons, LLC (7)</t>
  </si>
  <si>
    <t>Research Horizons, LLC (Revolver)</t>
  </si>
  <si>
    <t>Research Horizons, LLC (Revolver)
(7)</t>
  </si>
  <si>
    <t>SFP Holding, Inc.</t>
  </si>
  <si>
    <t>09/01/2022</t>
  </si>
  <si>
    <t>9.04%</t>
  </si>
  <si>
    <t>SFP Holding, Inc. (7)</t>
  </si>
  <si>
    <t>SFP Holding, Inc. (Revolver)</t>
  </si>
  <si>
    <t>SFP Holding, Inc. (Revolver) (7)</t>
  </si>
  <si>
    <t>Triad Manufacturing, Inc.</t>
  </si>
  <si>
    <t>12/28/2020</t>
  </si>
  <si>
    <t>15.77%</t>
  </si>
  <si>
    <t>3M L+1,325</t>
  </si>
  <si>
    <t>US Dominion, Inc.</t>
  </si>
  <si>
    <t>07/15/2024</t>
  </si>
  <si>
    <t>9.28%</t>
  </si>
  <si>
    <t>3M L+675</t>
  </si>
  <si>
    <t>US Dominion, Inc. (Revolver) (7)</t>
  </si>
  <si>
    <t>US Med Acquisition, Inc.</t>
  </si>
  <si>
    <t>08/13/2021</t>
  </si>
  <si>
    <t>11.80%</t>
  </si>
  <si>
    <t>1M L+900</t>
  </si>
  <si>
    <t>Walker Edison Furniture Company LLC</t>
  </si>
  <si>
    <t>09/26/2024</t>
  </si>
  <si>
    <t>8.88%</t>
  </si>
  <si>
    <t>Whitney, Bradley &amp; Brown, Inc.</t>
  </si>
  <si>
    <t>10/18/2022</t>
  </si>
  <si>
    <t>11.53%</t>
  </si>
  <si>
    <t>Total First Lien Secured Debt</t>
  </si>
  <si>
    <t>Second Lien Secured Debt65.5%</t>
  </si>
  <si>
    <t>Condor Borrower, LLC</t>
  </si>
  <si>
    <t>04/25/2025</t>
  </si>
  <si>
    <t>11.28%</t>
  </si>
  <si>
    <t>3M L+875</t>
  </si>
  <si>
    <t>Confie Seguros Holding Co.</t>
  </si>
  <si>
    <t>10/31/2025</t>
  </si>
  <si>
    <t>11.24%</t>
  </si>
  <si>
    <t>DecoPac, Inc.</t>
  </si>
  <si>
    <t>03/31/2025</t>
  </si>
  <si>
    <t>11.05%</t>
  </si>
  <si>
    <t>3M L+825</t>
  </si>
  <si>
    <t>Halo Buyer, Inc.</t>
  </si>
  <si>
    <t>07/06/2026</t>
  </si>
  <si>
    <t>10.77%</t>
  </si>
  <si>
    <t>1M L+825</t>
  </si>
  <si>
    <t>Infogroup, Inc.</t>
  </si>
  <si>
    <t>04/03/2024</t>
  </si>
  <si>
    <t>12.05%</t>
  </si>
  <si>
    <t>3M L+925</t>
  </si>
  <si>
    <t>Integrity Marketing Partners, LLC</t>
  </si>
  <si>
    <t>11/30/2026</t>
  </si>
  <si>
    <t>11.21%</t>
  </si>
  <si>
    <t>Integrity Marketing Partners, LLC
(7)</t>
  </si>
  <si>
    <t>Intermediate Transportation 100, LLC
(5)</t>
  </si>
  <si>
    <t>03/01/2019</t>
  </si>
  <si>
    <t>11.00%</t>
  </si>
  <si>
    <t>(PIK 11.00</t>
  </si>
  <si>
    <t>%)</t>
  </si>
  <si>
    <t>MailSouth, Inc.</t>
  </si>
  <si>
    <t>10/23/2024</t>
  </si>
  <si>
    <t>12.00%</t>
  </si>
  <si>
    <t>6M L+925</t>
  </si>
  <si>
    <t>MBS Holdings, Inc.</t>
  </si>
  <si>
    <t>01/02/2024</t>
  </si>
  <si>
    <t>10.85%</t>
  </si>
  <si>
    <t>1M L+850</t>
  </si>
  <si>
    <t>Parq Holdings Limited Partnership (8),
(11)</t>
  </si>
  <si>
    <t>12/17/2021</t>
  </si>
  <si>
    <t>14.80%</t>
  </si>
  <si>
    <t>3M L+1,200</t>
  </si>
  <si>
    <t>PT Network, LLC</t>
  </si>
  <si>
    <t>04/12/2023</t>
  </si>
  <si>
    <t>12.43%</t>
  </si>
  <si>
    <t>3M L+1,000</t>
  </si>
  <si>
    <t>Shift4 Payments, LLC</t>
  </si>
  <si>
    <t>11/28/2025</t>
  </si>
  <si>
    <t>11.03%</t>
  </si>
  <si>
    <t>VT Topco, Inc.</t>
  </si>
  <si>
    <t>08/24/2026</t>
  </si>
  <si>
    <t>9.80%</t>
  </si>
  <si>
    <t>Winter Park Intermediate, Inc.</t>
  </si>
  <si>
    <t>04/06/2026</t>
  </si>
  <si>
    <t>11.02%</t>
  </si>
  <si>
    <t>Total Second Lien Secured Debt</t>
  </si>
  <si>
    <t>Subordinated Debt/Corporate Notes7.8%</t>
  </si>
  <si>
    <t>Blackhawk Industrial Distribution, Inc.</t>
  </si>
  <si>
    <t>03/17/2025</t>
  </si>
  <si>
    <t>(PIK 2.00</t>
  </si>
  <si>
    <t>Cascade Environmental LLC</t>
  </si>
  <si>
    <t>08/20/2021</t>
  </si>
  <si>
    <t>15.00%</t>
  </si>
  <si>
    <t>(PIK 13.00</t>
  </si>
  <si>
    <t>Preferred Equity/Partnership Interests0.3% (6)</t>
  </si>
  <si>
    <t>AH Holdings, Inc.</t>
  </si>
  <si>
    <t>6.00%</t>
  </si>
  <si>
    <t>CI (PTN) Investment Holdings II, LLC (PT Network, LLC) (9)</t>
  </si>
  <si>
    <t>Condor Holdings Limited (8), (11)</t>
  </si>
  <si>
    <t>Condor Top Holdco Limited (8), (11)</t>
  </si>
  <si>
    <t>Total Preferred Equity/Partnership Interests</t>
  </si>
  <si>
    <t>Common Equity/Partnership Interests/Warrants8.5% (6)</t>
  </si>
  <si>
    <t>AH Holdings, Inc. (Warrants)</t>
  </si>
  <si>
    <t>03/23/2021</t>
  </si>
  <si>
    <t>AG Investco LP (9)</t>
  </si>
  <si>
    <t>AG Investco LP (7), (9)</t>
  </si>
  <si>
    <t>ASP LCG Holdings, Inc. (Warrants)</t>
  </si>
  <si>
    <t>05/05/2026</t>
  </si>
  <si>
    <t>Autumn Games, LLC</t>
  </si>
  <si>
    <t>Cardinal Logistics Holdings LLC (Intermediate Transportation 100, LLC) (9)</t>
  </si>
  <si>
    <t>Cascade Environmental LLC (9)</t>
  </si>
  <si>
    <t>CI (Allied) Investment Holdings, LLC (Allied America, Inc.) (9)</t>
  </si>
  <si>
    <t>CI (Summit) Investment Holdings LLC (SFP Holdings, Inc.)</t>
  </si>
  <si>
    <t>Cowboy Parent LLC (Blackhawk Industrial Distribution, Inc.)</t>
  </si>
  <si>
    <t>DecoPac Holdings Inc.</t>
  </si>
  <si>
    <t>eCommission Holding Corporation
(11)</t>
  </si>
  <si>
    <t>Faraday Holdings, LLC</t>
  </si>
  <si>
    <t>Go Dawgs Capital III, LP (American Insulated Glass, LLC) (9)</t>
  </si>
  <si>
    <t>Green Veracity Holdings, LPClass A (VT Topco, Inc.)</t>
  </si>
  <si>
    <t>Infogroup Parent Holdings, Inc.</t>
  </si>
  <si>
    <t>ITC Rumba, LLC (Cano Health, LLC)
(9)</t>
  </si>
  <si>
    <t>JWC-WE Holdings, L.P. (Walker Edison Furniture Company
LLC)</t>
  </si>
  <si>
    <t>Kadmon Holdings, Inc. (12)</t>
  </si>
  <si>
    <t>LaMi Acquisition, LLC (9)</t>
  </si>
  <si>
    <t>Lariat ecoserv Co-Invest Holdings, LLC (9)</t>
  </si>
  <si>
    <t>SSC Dominion Holdings, LLC Class A (US Dominion, Inc.)</t>
  </si>
  <si>
    <t>SSC Dominion Holdings, LLC Class B (US Dominion, Inc.)</t>
  </si>
  <si>
    <t>U.S. Well Services, Inc.Class A
(11), (12)</t>
  </si>
  <si>
    <t>USWS Holdings, LLC (9), (11)</t>
  </si>
  <si>
    <t>WBB Equity, LLC (Whitney, Bradley &amp; Brown, Inc.) (9)</t>
  </si>
  <si>
    <t>Wheel Pros Holdings, L.P. (Winter Park Intermediate, Inc.)</t>
  </si>
  <si>
    <t>ZS Juniper L.P. (Juniper Landscaping of Florida, LLC) (9)</t>
  </si>
  <si>
    <t>Total Common Equity/Partnership Interests/Warrants</t>
  </si>
  <si>
    <t>Total Investments in Non-Controlled, Non-Affiliated Portfolio Companies</t>
  </si>
  <si>
    <t>Investments in Non-Controlled,
Affiliated Portfolio Companies8.0% (1), (2)</t>
  </si>
  <si>
    <t>Preferred Equity1.5%
(6)</t>
  </si>
  <si>
    <t>ETX Energy, LLC (9)</t>
  </si>
  <si>
    <t>Total Preferred Equity</t>
  </si>
  <si>
    <t>Common Equity/Partnership Interests/Warrants6.5% (6)</t>
  </si>
  <si>
    <t>Affinion Group Holdings, Inc.</t>
  </si>
  <si>
    <t>Affinion Group Holdings, Inc., Series C and Series D</t>
  </si>
  <si>
    <t>ETX Energy Management Company, LLC</t>
  </si>
  <si>
    <t>Total Investments in Non-Controlled,
Affiliated Portfolio Companies</t>
  </si>
  <si>
    <t>Investments in Controlled, Affiliated Portfolio Companies24.7% (1), (2)</t>
  </si>
  <si>
    <t>First Lien Secured Debt15.1%</t>
  </si>
  <si>
    <t>AKW Holdings Limited (8), (10),
(11)</t>
  </si>
  <si>
    <t>03/13/2024</t>
  </si>
  <si>
    <t>6.65%</t>
  </si>
  <si>
    <t>3M L+575</t>
  </si>
  <si>
    <t>£</t>
  </si>
  <si>
    <t>RAM Energy LLC</t>
  </si>
  <si>
    <t>07/01/2022</t>
  </si>
  <si>
    <t>8.00%</t>
  </si>
  <si>
    <t>RAM Energy LLC (Revolver)</t>
  </si>
  <si>
    <t>Superior Digital Displays, LLC</t>
  </si>
  <si>
    <t>12/31/2019</t>
  </si>
  <si>
    <t>3.00%</t>
  </si>
  <si>
    <t>(PIK 3.00</t>
  </si>
  <si>
    <t>Preferred Equity1.4%
(6)</t>
  </si>
  <si>
    <t>MidOcean JF Holdings Corp.</t>
  </si>
  <si>
    <t>Superior Digital Displays Holdings, Inc.</t>
  </si>
  <si>
    <t>Common Equity8.2%
(6)</t>
  </si>
  <si>
    <t>RAM Energy Holdings LLC</t>
  </si>
  <si>
    <t>Total Common Equity</t>
  </si>
  <si>
    <t>Total Investments in Controlled, Affiliated Portfolio Companies</t>
  </si>
  <si>
    <t>Total Investments193.4%</t>
  </si>
  <si>
    <t>Cash and Cash Equivalents4.0%</t>
  </si>
  <si>
    <t>BlackRock Federal FD Institutional 30</t>
  </si>
  <si>
    <t>BNY Mellon Cash Reserve and Cash</t>
  </si>
  <si>
    <t>Total Cash and Cash Equivalents</t>
  </si>
  <si>
    <t>Total Investments and Cash Equivalents197.4%</t>
  </si>
  <si>
    <t>Liabilities in Excess of Other Assets(97.4%)</t>
  </si>
  <si>
    <t>Net Assets100.0%</t>
  </si>
  <si>
    <t>SEPTEMBER 30, 2018</t>
  </si>
  <si>
    <t>Basis Point
Spread
Above
Index (4)</t>
  </si>
  <si>
    <t>Investments in Non-Controlled, Non-Affiliated Portfolio Companies144.0% (1), (2)</t>
  </si>
  <si>
    <t>First Lien Secured Debt66.9%</t>
  </si>
  <si>
    <t>9.39%</t>
  </si>
  <si>
    <t>10.24%</t>
  </si>
  <si>
    <t>1M L+800</t>
  </si>
  <si>
    <t>9.74%</t>
  </si>
  <si>
    <t>10.33%</t>
  </si>
  <si>
    <t>10.61%</t>
  </si>
  <si>
    <t>Cano Health, LLC (Revolver)</t>
  </si>
  <si>
    <t>11/05/2018</t>
  </si>
  <si>
    <t>10.68%</t>
  </si>
  <si>
    <t>9.24%</t>
  </si>
  <si>
    <t>7.74%</t>
  </si>
  <si>
    <t>eCommission Financial Services, Inc.
(11)</t>
  </si>
  <si>
    <t>08/29/2022</t>
  </si>
  <si>
    <t>eCommission Financial Services,
Inc. (7), (11)</t>
  </si>
  <si>
    <t>eCommission Financial Services, Inc. (Revolver)
(7), (11)</t>
  </si>
  <si>
    <t>10.39%</t>
  </si>
  <si>
    <t>8.64%</t>
  </si>
  <si>
    <t>Impact Group, LLC (7)</t>
  </si>
  <si>
    <t>11.61%</t>
  </si>
  <si>
    <t>02/19/2021</t>
  </si>
  <si>
    <t>8.49%</t>
  </si>
  <si>
    <t>8.57%</t>
  </si>
  <si>
    <t>8.36%</t>
  </si>
  <si>
    <t>8.59%</t>
  </si>
  <si>
    <t>15.49%</t>
  </si>
  <si>
    <t>1M L+1,325</t>
  </si>
  <si>
    <t>9.14%</t>
  </si>
  <si>
    <t>11.39%</t>
  </si>
  <si>
    <t>11.25%</t>
  </si>
  <si>
    <t>Second Lien Secured Debt62.2%</t>
  </si>
  <si>
    <t>11.09%</t>
  </si>
  <si>
    <t>10.64%</t>
  </si>
  <si>
    <t>10.49%</t>
  </si>
  <si>
    <t>11.64%</t>
  </si>
  <si>
    <t>01/02/2023</t>
  </si>
  <si>
    <t>Banking, Finance, Insurance and Real Estate</t>
  </si>
  <si>
    <t>11.17%</t>
  </si>
  <si>
    <t>10.60%</t>
  </si>
  <si>
    <t>14.39%</t>
  </si>
  <si>
    <t>Pathway Partners Vet Management LLC</t>
  </si>
  <si>
    <t>10/10/2025</t>
  </si>
  <si>
    <t>Pathway Partners Vet Management
LLC (7)</t>
  </si>
  <si>
    <t>12.34%</t>
  </si>
  <si>
    <t>3M L+1,000</t>
  </si>
  <si>
    <t>10.84%</t>
  </si>
  <si>
    <t>9.34%</t>
  </si>
  <si>
    <t>3M L+700</t>
  </si>
  <si>
    <t>04/03/2026</t>
  </si>
  <si>
    <t>10.62%</t>
  </si>
  <si>
    <t>Subordinated Debt/Corporate Notes7.7%</t>
  </si>
  <si>
    <t>Preferred Equity/Partnership Interests0.2% (6)</t>
  </si>
  <si>
    <t>Condor Holdings Limited (8),
(11)</t>
  </si>
  <si>
    <t>HW Holdco, LLC</t>
  </si>
  <si>
    <t>Common Equity/Partnership Interests/Warrants7.0% (6)</t>
  </si>
  <si>
    <t>Cardinal Logistics Holdings LLC (Intermediate Transportation 100, LLC) (9)</t>
  </si>
  <si>
    <t>CI (Allied) Investment Holdings, LLC (Allied America, Inc.) (9)</t>
  </si>
  <si>
    <t>CI (PTN) Investment Holdings II, LLC (PT Network, LLC) (9)</t>
  </si>
  <si>
    <t>CI (Summit) Investment Holdings LLC (SFP Holdings, Inc.)</t>
  </si>
  <si>
    <t>Cowboy Parent LLC (Blackhawk Industrial Distribution, Inc.)</t>
  </si>
  <si>
    <t>Green Veracity Holdings, LPClass A (VT Topco, Inc.)</t>
  </si>
  <si>
    <t>SSC Dominion Holdings, LLC Class A (US Dominion, Inc.)</t>
  </si>
  <si>
    <t>SSC Dominion Holdings, LLC Class B (US Dominion, Inc.)</t>
  </si>
  <si>
    <t>WBB Equity, LLC (Whitney, Bradley &amp; Brown, Inc.) (9)</t>
  </si>
  <si>
    <t>Wheel Pros Holdings, L.P. (Winter Park Intermediate, Inc.)</t>
  </si>
  <si>
    <t>ZS Juniper L.P. (Juniper Landscaping of Florida, LLC) (9)</t>
  </si>
  <si>
    <t>Investments in Non-Controlled, Affiliated
Portfolio Companies12.4% (1), (2)</t>
  </si>
  <si>
    <t>First Lien Secured Debt1.9%</t>
  </si>
  <si>
    <t>U.S. Well Services, LLC</t>
  </si>
  <si>
    <t>02/02/2022</t>
  </si>
  <si>
    <t>13.08%</t>
  </si>
  <si>
    <t>1M L+1,100</t>
  </si>
  <si>
    <t>(PIK 13.08</t>
  </si>
  <si>
    <t>U.S. Well Services, LLC (Revolver)</t>
  </si>
  <si>
    <t>8.08%</t>
  </si>
  <si>
    <t>1M L+600</t>
  </si>
  <si>
    <t>U.S. Well Services, LLC (Revolver)
(7)</t>
  </si>
  <si>
    <t>Common Equity/Partnership Interests/Warrants10.5% (6)</t>
  </si>
  <si>
    <t>Affinion Group Holdings, Inc., Series C and Series D</t>
  </si>
  <si>
    <t>Big Run, Inc.</t>
  </si>
  <si>
    <t>USWS Holdings, LLCClass A and Class B (9)</t>
  </si>
  <si>
    <t>Investments in Controlled, Affiliated Portfolio Companies23.6% (1), (2)</t>
  </si>
  <si>
    <t>First Lien Secured Debt15.7%</t>
  </si>
  <si>
    <t>6.55%</t>
  </si>
  <si>
    <t>RAM Energy LLC (Revolver) (7)</t>
  </si>
  <si>
    <t>12/31/2018</t>
  </si>
  <si>
    <t>(PIK 7.84</t>
  </si>
  <si>
    <t>Preferred Equity1.9%
(6)</t>
  </si>
  <si>
    <t>Common Equity6.0% (6)</t>
  </si>
  <si>
    <t>Total Investments180.0%</t>
  </si>
  <si>
    <t>Cash and Cash Equivalents3.1%</t>
  </si>
  <si>
    <t>Total Investments and Cash Equivalents183.1%</t>
  </si>
  <si>
    <t>Liabilities in Excess of Other Assets(83.1%)</t>
  </si>
  <si>
    <t>4. INVESTMENTS</t>
  </si>
  <si>
    <t>December 31, 2018</t>
  </si>
  <si>
    <t>September 30, 2018</t>
  </si>
  <si>
    <t>Investment Classification</t>
  </si>
  <si>
    <t>Fair Value</t>
  </si>
  <si>
    <t>First lien</t>
  </si>
  <si>
    <t>Second lien</t>
  </si>
  <si>
    <t>Subordinated debt / corporate notes</t>
  </si>
  <si>
    <t>Equity</t>
  </si>
  <si>
    <t>Total investments</t>
  </si>
  <si>
    <t>Cash and cash equivalents</t>
  </si>
  <si>
    <t>Total investments and cash and cash equivalents</t>
  </si>
  <si>
    <t>December 31,
2018</t>
  </si>
  <si>
    <t>September 30,
2018</t>
  </si>
  <si>
    <t>Asset Category</t>
  </si>
  <si>
    <t>Fair Value at
December 31, 2018</t>
  </si>
  <si>
    <t>Valuation Technique</t>
  </si>
  <si>
    <t>Unobservable Input</t>
  </si>
  <si>
    <t>Range of Input
(Weighted Average)</t>
  </si>
  <si>
    <t>Market Comparable</t>
  </si>
  <si>
    <t>Broker/Dealer bids or quotes</t>
  </si>
  <si>
    <t>Market Yield</t>
  </si>
  <si>
    <t>7.5%  17.6%
(10.0%)</t>
  </si>
  <si>
    <t>11.0%  14.1%
(13.1%)</t>
  </si>
  <si>
    <t>12.0%  17.0%
(15.6%)</t>
  </si>
  <si>
    <t>Enterprise Market Value</t>
  </si>
  <si>
    <t>EBITDA multiple</t>
  </si>
  <si>
    <t>6.0x 13.0x
(9.0x)</t>
  </si>
  <si>
    <t>Total Level 3 investments</t>
  </si>
  <si>
    <t>Long-Term Credit Facility</t>
  </si>
  <si>
    <t>5.6%</t>
  </si>
  <si>
    <t>Fair Value at
September 30, 2018</t>
  </si>
  <si>
    <t>7.4%  17.5%
(10.1%)</t>
  </si>
  <si>
    <t>10.7%  14.1%
(13.3%)</t>
  </si>
  <si>
    <t>12.5%  15.3%
(14.5%)</t>
  </si>
  <si>
    <t>3.9x  13.8x
(8.2x)</t>
  </si>
  <si>
    <t>Total Level 3 investments</t>
  </si>
  <si>
    <t>5.5%</t>
  </si>
  <si>
    <t>Fair Value at December 31, 2018</t>
  </si>
  <si>
    <t>Description</t>
  </si>
  <si>
    <t>Level 1</t>
  </si>
  <si>
    <t>Level 2</t>
  </si>
  <si>
    <t>Level 3</t>
  </si>
  <si>
    <t>Debt investments</t>
  </si>
  <si>
    <t>Equity investments</t>
  </si>
  <si>
    <t>Total debt</t>
  </si>
  <si>
    <t>Fair Value at September 30, 2018</t>
  </si>
  <si>
    <t>Three Months Ended December 31, 2018</t>
  </si>
  <si>
    <t>Debt
investments</t>
  </si>
  <si>
    <t>Equity
investments</t>
  </si>
  <si>
    <t>Totals</t>
  </si>
  <si>
    <t>Beginning Balance</t>
  </si>
  <si>
    <t>Net realized gains</t>
  </si>
  <si>
    <t>Net unrealized appreciation (depreciation)</t>
  </si>
  <si>
    <t>Purchases, PIK interest, net discount accretion and
non-cash exchanges</t>
  </si>
  <si>
    <t>Sales, repayments and non-cash exchanges</t>
  </si>
  <si>
    <t>Transfers in/out of Level 3</t>
  </si>
  <si>
    <t>Ending Balance</t>
  </si>
  <si>
    <t>Net change in unrealized appreciation (depreciation) reported within the net change in unrealized
depreciation on investments in our Consolidated Statements of Operations attributable to our Level 3 assets still held at the reporting date.</t>
  </si>
  <si>
    <t>Three Months Ended December 31, 2017</t>
  </si>
  <si>
    <t>Net unrealized depreciation</t>
  </si>
  <si>
    <t>Net change in unrealized depreciation reported within the net change in unrealized (depreciation)
appreciation on investments in our Consolidated Statements of Operations attributable to our Level 3 assets still held at the reporting date.</t>
  </si>
  <si>
    <t>Beginning Balance (cost  $80,520,000 and $79,392,900, respectively)</t>
  </si>
  <si>
    <t>Net change in unrealized (depreciation) appreciation included in earnings</t>
  </si>
  <si>
    <t>Borrowings (1)</t>
  </si>
  <si>
    <t>Repayments (1)</t>
  </si>
  <si>
    <t>Transfers in and/or out of Level 3</t>
  </si>
  <si>
    <t>Ending Balance (cost  $174,136,000 and $79,392,900, respectively)</t>
  </si>
  <si>
    <t>Temporary draws outstanding, at cost</t>
  </si>
  <si>
    <t>Foreign Currency</t>
  </si>
  <si>
    <t>Amount Borrowed</t>
  </si>
  <si>
    <t>Borrowing Cost</t>
  </si>
  <si>
    <t>Current Value</t>
  </si>
  <si>
    <t>Reset Date</t>
  </si>
  <si>
    <t>Change in
Fair Value</t>
  </si>
  <si>
    <t>British Pound</t>
  </si>
  <si>
    <t>March 15, 2019</t>
  </si>
  <si>
    <t>December 14, 2018</t>
  </si>
  <si>
    <t>6. TRANSACTIONS WITH AFFILIATED COMPANIES</t>
  </si>
  <si>
    <t>Name of Investment</t>
  </si>
  <si>
    <t>Fair Value at
September 30,
2018 (1)</t>
  </si>
  <si>
    <t>Purchases of /
Advances to
Affiliates (1), (2)</t>
  </si>
  <si>
    <t>Sale of /
Distributions
from Affiliates (1)</t>
  </si>
  <si>
    <t>Income
Accrued</t>
  </si>
  <si>
    <t>Net Change in
Appreciation /
(Depreciation)</t>
  </si>
  <si>
    <t>Fair Value at
December 31,
2018 (1)</t>
  </si>
  <si>
    <t>Net Realized
Gains
(Losses)</t>
  </si>
  <si>
    <t>Controlled Affiliates</t>
  </si>
  <si>
    <t>AKW Holdings Limited</t>
  </si>
  <si>
    <t>MidOcean JF Holdings Corp. (JF Acquisition, LLC)</t>
  </si>
  <si>
    <t>Non-Controlled Affiliates</t>
  </si>
  <si>
    <t>Affinion Group Holdings, Inc.</t>
  </si>
  <si>
    <t>ETX Energy, LLC</t>
  </si>
  <si>
    <t>U.S. Well Services, LLC (3)</t>
  </si>
  <si>
    <t>Total Controlled and Non-Controlled
Affiliates</t>
  </si>
  <si>
    <t>7. CHANGE IN NET ASSETS FROM OPERATIONS PER COMMON SHARE</t>
  </si>
  <si>
    <t>Numerator for net increase in net assets resulting from operations</t>
  </si>
  <si>
    <t>Denominator for basic and diluted weighted average shares</t>
  </si>
  <si>
    <t>Basic and diluted net increase in net assets per share resulting from operations</t>
  </si>
  <si>
    <t>9. FINANCIAL HIGHLIGHTS</t>
  </si>
  <si>
    <t>Per Share Data:</t>
  </si>
  <si>
    <t>Net asset value, beginning of period</t>
  </si>
  <si>
    <t>Net investment income (1)</t>
  </si>
  <si>
    <t>Net change in realized and unrealized loss
(1)</t>
  </si>
  <si>
    <t>Net increase in net assets resulting from operations
(1)</t>
  </si>
  <si>
    <t>Distributions to stockholders (1),
(2)</t>
  </si>
  <si>
    <t>Repurchase of common stock (1)</t>
  </si>
  <si>
    <t>Net asset value, end of period</t>
  </si>
  <si>
    <t>Per share market value, end of period</t>
  </si>
  <si>
    <t>Total return* (3)</t>
  </si>
  <si>
    <t>Shares outstanding at end of period</t>
  </si>
  <si>
    <t>Ratios**/ Supplemental Data:</t>
  </si>
  <si>
    <t>Ratio of operating expenses to average net assets
(4), (5), (6)</t>
  </si>
  <si>
    <t>5.43%</t>
  </si>
  <si>
    <t>5.32%</t>
  </si>
  <si>
    <t>Ratio of interest and expenses on debt to average net assets</t>
  </si>
  <si>
    <t>4.00%</t>
  </si>
  <si>
    <t>3.61%</t>
  </si>
  <si>
    <t>Ratio of total expenses to average net assets (5),
(6)</t>
  </si>
  <si>
    <t>9.43%</t>
  </si>
  <si>
    <t>8.93%</t>
  </si>
  <si>
    <t>Ratio of net investment income to average net assets
(6)</t>
  </si>
  <si>
    <t>8.01%</t>
  </si>
  <si>
    <t>8.73%</t>
  </si>
  <si>
    <t>Net assets at end of period</t>
  </si>
  <si>
    <t>Weighted average debt outstanding
(7)</t>
  </si>
  <si>
    <t>Weighted average debt per share (1),
(7)</t>
  </si>
  <si>
    <t>Asset coverage per unit (8)</t>
  </si>
  <si>
    <t>Portfolio turnover ratio</t>
  </si>
  <si>
    <t>44.50%</t>
  </si>
  <si>
    <t>48.71%</t>
  </si>
  <si>
    <t>Fixed All-in
Coupon Rate (1)</t>
  </si>
  <si>
    <t>As of December 31, 2018
Principal Balance</t>
  </si>
  <si>
    <t>As of September 30, 2018
Principal Balance</t>
  </si>
  <si>
    <t>12. UNCONSOLIDATED SIGNIFICANT SUBSIDIARIES</t>
  </si>
  <si>
    <t>Balance Sheet
(1)</t>
  </si>
  <si>
    <t>December 31, 2018 (2)</t>
  </si>
  <si>
    <t>Current assets</t>
  </si>
  <si>
    <t>Noncurrent assets</t>
  </si>
  <si>
    <t>Current liabilities</t>
  </si>
  <si>
    <t>Noncurrent liabilities</t>
  </si>
  <si>
    <t>Income Statement
(1)</t>
  </si>
  <si>
    <t>2018 (2)</t>
  </si>
  <si>
    <t>2017 (2)</t>
  </si>
  <si>
    <t>Total revenue</t>
  </si>
  <si>
    <t>Net loss</t>
  </si>
  <si>
    <t>September 30, 2017</t>
  </si>
  <si>
    <t>Non-controlled,
non-affiliated investments (cost$896,720,950 and $824,106,322, respectively)</t>
  </si>
  <si>
    <t>Non-controlled, affiliated investments
(cost$91,520,908 and $185,799,943, respectively)</t>
  </si>
  <si>
    <t>Controlled, affiliated investments (cost$255,574,317 and $200,120,407,
respectively)</t>
  </si>
  <si>
    <t>Total of investments (cost$1,243,816,175 and $1,210,026,672, respectively)</t>
  </si>
  <si>
    <t>Cash and cash equivalents (cost$19,543,625 and $38,182,373, respectively)</t>
  </si>
  <si>
    <t>Credit Facility payable (cost$80,520,000 and $79,392,900, respectively) (See Notes 5 and
11)</t>
  </si>
  <si>
    <t>2019 Notes payable (par$250,000,000) (See Notes 5 and 11)</t>
  </si>
  <si>
    <t>SBA debentures payable, net (par$180,000,000 and $199,000,000, respectively) (See Notes 5
and 11)</t>
  </si>
  <si>
    <t>Commitments and contingencies (See Note 12)</t>
  </si>
  <si>
    <t>Common stock, 69,053,958 and 71,060,836 shares issued and outstanding,
respectively.
Par value $0.001 per share and 100,000,000 shares authorized</t>
  </si>
  <si>
    <t>Net unrealized depreciation (appreciation) on debt</t>
  </si>
  <si>
    <t>Years Ended September 30,</t>
  </si>
  <si>
    <t>Interest and expenses on debt (See Note 11)</t>
  </si>
  <si>
    <t>Expenses before Management Fees waiver, provision for taxes and Credit Facility amendment
costs</t>
  </si>
  <si>
    <t>Credit Facility amendment costs (See Notes 5 and 11)</t>
  </si>
  <si>
    <t>Realized and unrealized (loss) gain on investments and debt:</t>
  </si>
  <si>
    <t>Net realized gain (loss) on investments on:</t>
  </si>
  <si>
    <t>Net realized gain (loss) on investments</t>
  </si>
  <si>
    <t>Net change in unrealized (depreciation) appreciation on:</t>
  </si>
  <si>
    <t>Debt depreciation (appreciation) (See Notes 5 and 11)</t>
  </si>
  <si>
    <t>Net change in unrealized (depreciation) appreciation on investments and debt</t>
  </si>
  <si>
    <t>Net realized and unrealized (loss) gain from investments and debt</t>
  </si>
  <si>
    <t>Net increase in net assets resulting from operations per common share (See Note 7)</t>
  </si>
  <si>
    <t>Net change in unrealized (depreciation) appreciation on investments</t>
  </si>
  <si>
    <t>Net change in unrealized depreciation (appreciation) on debt</t>
  </si>
  <si>
    <t>Distribution of net investment income</t>
  </si>
  <si>
    <t>Distribution of realized gains</t>
  </si>
  <si>
    <t>Total distributions to stockholders</t>
  </si>
  <si>
    <t>Net (decrease) increase in net assets</t>
  </si>
  <si>
    <t>Beginning of year</t>
  </si>
  <si>
    <t>End of year</t>
  </si>
  <si>
    <t>Undistributed net investment income, at end of year</t>
  </si>
  <si>
    <t>Adjustments to reconcile net increase in net assets resulting from
operations to net cash provided by operating activities:</t>
  </si>
  <si>
    <t>Net change in net unrealized depreciation (appreciation) on investments</t>
  </si>
  <si>
    <t>Net change in unrealized (depreciation) appreciation on debt</t>
  </si>
  <si>
    <t>Net realized (gain) loss on investments</t>
  </si>
  <si>
    <t>(Increase) decrease in interest receivable</t>
  </si>
  <si>
    <t>Decrease (increase) in prepaid expenses and other assets</t>
  </si>
  <si>
    <t>(Decrease) increase in payable for investments purchased</t>
  </si>
  <si>
    <t>Decrease in base management fee payable, net</t>
  </si>
  <si>
    <t>Increase (decrease) in performance-based incentive fee payable, net</t>
  </si>
  <si>
    <t>(Decrease) increase in accrued other expenses</t>
  </si>
  <si>
    <t>Net cash provided by operating activities</t>
  </si>
  <si>
    <t>Borrowings under SBA debentures</t>
  </si>
  <si>
    <t>Repayments under 2025 Notes</t>
  </si>
  <si>
    <t>Capitalized borrowing costs</t>
  </si>
  <si>
    <t>Net cash used in financing activities</t>
  </si>
  <si>
    <t>Net (decrease) increase in cash and cash equivalents</t>
  </si>
  <si>
    <t>Cash and cash equivalents, beginning of year</t>
  </si>
  <si>
    <t>Cash and cash equivalents, end of year</t>
  </si>
  <si>
    <t>Maturity /
Expiration</t>
  </si>
  <si>
    <t>Par /
Shares</t>
  </si>
  <si>
    <t>Allied America, Inc.
(Revolver) (7)</t>
  </si>
  <si>
    <t>1M L+800</t>
  </si>
  <si>
    <t>1M L+750</t>
  </si>
  <si>
    <t>3M L+800</t>
  </si>
  <si>
    <t>1M L+850</t>
  </si>
  <si>
    <t>1M L+700</t>
  </si>
  <si>
    <t>3M L+550</t>
  </si>
  <si>
    <t>eCommission Financial Services, Inc. (7),
(11)</t>
  </si>
  <si>
    <t>1M L+625</t>
  </si>
  <si>
    <t>1M L+950</t>
  </si>
  <si>
    <t>1M L+900</t>
  </si>
  <si>
    <t>3M L+625</t>
  </si>
  <si>
    <t>1M L+1,325</t>
  </si>
  <si>
    <t>3M L+675</t>
  </si>
  <si>
    <t>3M L+650</t>
  </si>
  <si>
    <t>3M L+875</t>
  </si>
  <si>
    <t>3M L+825</t>
  </si>
  <si>
    <t>1M L+825</t>
  </si>
  <si>
    <t>3M L+925</t>
  </si>
  <si>
    <t>3M L+1,200</t>
  </si>
  <si>
    <t>Pathway Partners Vet Management LLC
(7)</t>
  </si>
  <si>
    <t>3M L+850</t>
  </si>
  <si>
    <t>Condor Holdings Limited (8),
(11)</t>
  </si>
  <si>
    <t>Condor Top Holdco Limited (8),
(11)</t>
  </si>
  <si>
    <t>ITC Rumba, LLC (Cano Health,
LLC) (9)</t>
  </si>
  <si>
    <t>Lariat ecoserv Co-Invest Holdings, LLC (9)</t>
  </si>
  <si>
    <t>WBB Equity, LLC (Whitney, Bradley &amp; Brown, Inc.) (9)</t>
  </si>
  <si>
    <t>ZS Juniper L.P. (Juniper Landscaping of Florida, LLC) (9)</t>
  </si>
  <si>
    <t>Investments in Non-Controlled,
Affiliated Portfolio Companies12.4% (1), (2)</t>
  </si>
  <si>
    <t>1M L+600</t>
  </si>
  <si>
    <t>AKW Holdings
Limited (8), (10), (11)</t>
  </si>
  <si>
    <t>RAM Energy LLC
(Revolver) (7)</t>
  </si>
  <si>
    <t>SEPTEMBER 30, 2017</t>
  </si>
  <si>
    <t>Investments in Non-Controlled, Non-Affiliated Portfolio Companies131.3% (1), (2)</t>
  </si>
  <si>
    <t>First Lien Secured Debt52.8%</t>
  </si>
  <si>
    <t>ACC of Tamarac, LLC</t>
  </si>
  <si>
    <t>06/20/2022</t>
  </si>
  <si>
    <t>10.82%</t>
  </si>
  <si>
    <t>L+950</t>
  </si>
  <si>
    <t>8.32%</t>
  </si>
  <si>
    <t>L+700</t>
  </si>
  <si>
    <t>Allied America, Inc. (Revolver)
(8)</t>
  </si>
  <si>
    <t>8.83%</t>
  </si>
  <si>
    <t>L+750</t>
  </si>
  <si>
    <t>Broder Bros., Co., Tranche A</t>
  </si>
  <si>
    <t>06/03/2021</t>
  </si>
  <si>
    <t>7.08%</t>
  </si>
  <si>
    <t>L+575</t>
  </si>
  <si>
    <t>Broder Bros., Co., Tranche B</t>
  </si>
  <si>
    <t>13.58%</t>
  </si>
  <si>
    <t>L+1,225</t>
  </si>
  <si>
    <t>L+850</t>
  </si>
  <si>
    <t>09/21/2018</t>
  </si>
  <si>
    <t>Cano Health, LLC (Revolver) (8)</t>
  </si>
  <si>
    <t>8.24%</t>
  </si>
  <si>
    <t>eCommission Financial Services, Inc.
(12)</t>
  </si>
  <si>
    <t>8.74%</t>
  </si>
  <si>
    <t>eCommission Financial Services, Inc. (8),
(12)</t>
  </si>
  <si>
    <t>eCommission Financial Services, Inc. (Revolver) (8), (12)</t>
  </si>
  <si>
    <t>L+800</t>
  </si>
  <si>
    <t>Home Town Cable TV, LLC</t>
  </si>
  <si>
    <t>Interior Specialists, Inc.</t>
  </si>
  <si>
    <t>06/30/2020</t>
  </si>
  <si>
    <t>9.25%</t>
  </si>
  <si>
    <t>10.74%</t>
  </si>
  <si>
    <t>L+900</t>
  </si>
  <si>
    <t>One Sixty Over Ninety, LLC</t>
  </si>
  <si>
    <t>10.52%</t>
  </si>
  <si>
    <t>L+918</t>
  </si>
  <si>
    <t>Prince Mineral Holding Corp. (5)</t>
  </si>
  <si>
    <t>12/16/2019</t>
  </si>
  <si>
    <t>Mining, Steel, Iron and Non-Precious Metals</t>
  </si>
  <si>
    <t>11.50%</t>
  </si>
  <si>
    <t>7.57%</t>
  </si>
  <si>
    <t>L+625</t>
  </si>
  <si>
    <t>SFP Holding, Inc. (8)</t>
  </si>
  <si>
    <t>SFP Holding, Inc. (Revolver) (8)</t>
  </si>
  <si>
    <t>Sunborn Oy, Sunborn Saga Oy (9), (11),
(12)</t>
  </si>
  <si>
    <t>06/28/2019</t>
  </si>
  <si>
    <t>L+1,050</t>
  </si>
  <si>
    <t></t>
  </si>
  <si>
    <t>(PIK 3.50</t>
  </si>
  <si>
    <t>12.49%</t>
  </si>
  <si>
    <t>L+1,125</t>
  </si>
  <si>
    <t>Trust Inns Limited (9), (11),
(12)</t>
  </si>
  <si>
    <t>02/12/2020</t>
  </si>
  <si>
    <t>10.83%</t>
  </si>
  <si>
    <t>Second Lien Secured Debt60.3%</t>
  </si>
  <si>
    <t>Acre Operating Company, LLC</t>
  </si>
  <si>
    <t>12/12/2023</t>
  </si>
  <si>
    <t>Balboa Capital Corporation (12)</t>
  </si>
  <si>
    <t>03/04/2022</t>
  </si>
  <si>
    <t>13.75%</t>
  </si>
  <si>
    <t>9.58%</t>
  </si>
  <si>
    <t>L+825</t>
  </si>
  <si>
    <t>Howard Berger Co. LLC</t>
  </si>
  <si>
    <t>09/30/2020</t>
  </si>
  <si>
    <t>11.34%</t>
  </si>
  <si>
    <t>L+1,000</t>
  </si>
  <si>
    <t>(PIK 5.18</t>
  </si>
  <si>
    <t>10.58%</t>
  </si>
  <si>
    <t>L+925</t>
  </si>
  <si>
    <t>Lighthouse Network, LLC (f/k/a Harbortouch Payments, LLC)</t>
  </si>
  <si>
    <t>10/11/2024</t>
  </si>
  <si>
    <t>10/22/2021</t>
  </si>
  <si>
    <t>Parq Holdings Limited Partnership (9),
(12)</t>
  </si>
  <si>
    <t>13.24%</t>
  </si>
  <si>
    <t>L+1,200</t>
  </si>
  <si>
    <t>Pre-Paid Legal Services, Inc.</t>
  </si>
  <si>
    <t>07/01/2020</t>
  </si>
  <si>
    <t>10.25%</t>
  </si>
  <si>
    <t>Veritext Corp.</t>
  </si>
  <si>
    <t>01/30/2023</t>
  </si>
  <si>
    <t>Subordinated Debt/Corporate Notes10.6%</t>
  </si>
  <si>
    <t>Credit Infonet, Inc.</t>
  </si>
  <si>
    <t>10/26/2020</t>
  </si>
  <si>
    <t>13.00%</t>
  </si>
  <si>
    <t>(PIK 0.75</t>
  </si>
  <si>
    <t>Goldsun Trading Limited (9), (11),
(12)</t>
  </si>
  <si>
    <t>02/19/2018</t>
  </si>
  <si>
    <t>20.50%</t>
  </si>
  <si>
    <t>L+1,600</t>
  </si>
  <si>
    <t>(PIK 12.00</t>
  </si>
  <si>
    <t>Sonnys Enterprises, LLC</t>
  </si>
  <si>
    <t>Total Subordinated Debt/Corporate Notes</t>
  </si>
  <si>
    <t>Preferred Equity/Partnership Interests0.9% (6)</t>
  </si>
  <si>
    <t>Alegeus Technologies Holdings Corp.</t>
  </si>
  <si>
    <t>Convergint Technologies Holdings, LLC</t>
  </si>
  <si>
    <t>Roto Holdings, Inc.</t>
  </si>
  <si>
    <t>9.00%</t>
  </si>
  <si>
    <t>Common Equity/Partnership Interests/Warrants6.7% (6)</t>
  </si>
  <si>
    <t>Cardinal Logistics Holdings LLC (10)
(Intermediate Transportation 100, LLC)</t>
  </si>
  <si>
    <t>Cascade Environmental LLC (10)</t>
  </si>
  <si>
    <t>CI (Galls) Prime Investment Holdings,
LLC (10)</t>
  </si>
  <si>
    <t>CI (Summit) Investment Holdings LLC</t>
  </si>
  <si>
    <t>eCommission Holding Corporation
(12)</t>
  </si>
  <si>
    <t>Faraday Holdings, LLC (Interior Specialists, Inc.)</t>
  </si>
  <si>
    <t>ITC Rumba, LLC (Cano Health, LLC)
(10)</t>
  </si>
  <si>
    <t>Kadmon Holdings, Inc. (13)</t>
  </si>
  <si>
    <t>LaMi Acquisition, LLC (10)</t>
  </si>
  <si>
    <t>Lariat ecoserv Co-Invest Holdings, LLC (10)</t>
  </si>
  <si>
    <t>MidOcean PPL Holdings, Corp.
(Pre-Paid Legal Services, Inc.)</t>
  </si>
  <si>
    <t>Patriot National, Inc. (13)</t>
  </si>
  <si>
    <t>ZS Juniper L.P. (Juniper Landscaping of Florida, LLC) (10)</t>
  </si>
  <si>
    <t>Investments in Non-Controlled, Affiliated
Portfolio Companies29.3% (1), (2)</t>
  </si>
  <si>
    <t>First Lien Secured Debt9.8%</t>
  </si>
  <si>
    <t>American Gilsonite Company</t>
  </si>
  <si>
    <t>12/31/2021</t>
  </si>
  <si>
    <t>Diversified Natural Resources,</t>
  </si>
  <si>
    <t>Precious Metals and Minerals</t>
  </si>
  <si>
    <t>(PIK 5.00</t>
  </si>
  <si>
    <t>Corfin Industries LLC</t>
  </si>
  <si>
    <t>11/25/2020</t>
  </si>
  <si>
    <t>10.99%</t>
  </si>
  <si>
    <t>L+975</t>
  </si>
  <si>
    <t>Corfin Industries LLC (Revolver)
(8)</t>
  </si>
  <si>
    <t>TRAK Acquisition Corp.</t>
  </si>
  <si>
    <t>04/30/2018</t>
  </si>
  <si>
    <t>TRAK Acquisition Corp. (Revolver)</t>
  </si>
  <si>
    <t>12.24%</t>
  </si>
  <si>
    <t>L+1,100</t>
  </si>
  <si>
    <t>(PIK 12.24%)</t>
  </si>
  <si>
    <t>7.24%</t>
  </si>
  <si>
    <t>L+600</t>
  </si>
  <si>
    <t>U.S. Well Services, LLC (Revolver)
(8)</t>
  </si>
  <si>
    <t>Second Lien Secured Debt1.5%</t>
  </si>
  <si>
    <t>EnviroSolutions Real Property Holdings, Inc. - Tranche A</t>
  </si>
  <si>
    <t>12/23/2019</t>
  </si>
  <si>
    <t>EnviroSolutions Real Property Holdings, Inc. - Tranche B</t>
  </si>
  <si>
    <t>08/03/2020</t>
  </si>
  <si>
    <t>9.34%
(PIK 9.34%)</t>
  </si>
  <si>
    <t>Subordinated Debt/Corporate Notes8.0%</t>
  </si>
  <si>
    <t>American Gilsonite Company (5)</t>
  </si>
  <si>
    <t>17.00%</t>
  </si>
  <si>
    <t>(PIK 17.00</t>
  </si>
  <si>
    <t>ETX Energy, LLC, Convertible Note
(5)</t>
  </si>
  <si>
    <t>05/03/2021</t>
  </si>
  <si>
    <t>(PIK 12.50</t>
  </si>
  <si>
    <t>Common Equity/Partnership Interests/Warrants10.0% (6)</t>
  </si>
  <si>
    <t>Diversified Natural Resources,
Precious Metals and Minerals</t>
  </si>
  <si>
    <t>Corfin InvestCo, L.P.</t>
  </si>
  <si>
    <t>Corfin InvestCo, L.P. (8)</t>
  </si>
  <si>
    <t>EnviroSolutions Holdings, Inc.</t>
  </si>
  <si>
    <t>ETX Energy, LLC (10)</t>
  </si>
  <si>
    <t>ETX Energy Management Company, LLC
(10)</t>
  </si>
  <si>
    <t>USWS Holdings, LLCClass A and Class B</t>
  </si>
  <si>
    <t>Investments in Controlled, Affiliated Portfolio Companies17.8% (1), (2)</t>
  </si>
  <si>
    <t>First Lien Secured Debt9.5%</t>
  </si>
  <si>
    <t>(PIK 4.00</t>
  </si>
  <si>
    <t>10.30%</t>
  </si>
  <si>
    <t>(PIK 10.30</t>
  </si>
  <si>
    <t>Preferred Equity2.5%
(6)</t>
  </si>
  <si>
    <t>Common Equity5.8%
(6)</t>
  </si>
  <si>
    <t>Total Investments178.4%</t>
  </si>
  <si>
    <t>Cash and Cash Equivalents5.9%</t>
  </si>
  <si>
    <t>Total Investments and Cash Equivalents184.3%</t>
  </si>
  <si>
    <t>Liabilities in Excess of Other Assets(84.3%)</t>
  </si>
  <si>
    <t>September 30, 2017</t>
  </si>
  <si>
    <t>September 30,
2017</t>
  </si>
  <si>
    <t>6%</t>
  </si>
  <si>
    <t>Diversified Natural Resources, Precious Metal and Minerals</t>
  </si>
  <si>
    <t>Fair value at
September 30, 2018</t>
  </si>
  <si>
    <t>7.4%  17.5%
(10.1%)</t>
  </si>
  <si>
    <t>12.5%  15.3%
(14.5%)</t>
  </si>
  <si>
    <t>3.9x  13.8x
(8.2x)</t>
  </si>
  <si>
    <t>Fair value at
September 30, 2017</t>
  </si>
  <si>
    <t>8.1%  14.0%
(11.0%)</t>
  </si>
  <si>
    <t>9.6%  14.6%
(12.2%)</t>
  </si>
  <si>
    <t>11.6%  20.5%
(14.3%)</t>
  </si>
  <si>
    <t>4.8x  15.8x
(8.2x)</t>
  </si>
  <si>
    <t>4.3%</t>
  </si>
  <si>
    <t>Fair Value at September 30, 2017</t>
  </si>
  <si>
    <t>Net change in unrealized depreciation reported within the net change in unrealized (depreciation)
appreciation on investments in our Consolidated Statements of Operations attributable to our Level 3 assets still held at the reporting date.</t>
  </si>
  <si>
    <t>Net realized losses</t>
  </si>
  <si>
    <t>Net change in unrealized appreciation (depreciation) reported within the net change in unrealized
(depreciation) appreciation on investments in our Consolidated Statements of Operations attributable to our Level 3 assets still held at the reporting date.</t>
  </si>
  <si>
    <t>Beginning Balance (cost  $79,392,900 and $50,339,700, respectively)</t>
  </si>
  <si>
    <t>Net change in unrealized appreciation included in earnings</t>
  </si>
  <si>
    <t>Ending Balance (cost  $80,520,000 and $79,392,900, respectively)</t>
  </si>
  <si>
    <t>Amount Borrowed</t>
  </si>
  <si>
    <t>Borrowing Cost</t>
  </si>
  <si>
    <t>Change in
Fair Value</t>
  </si>
  <si>
    <t>October 4, 2017</t>
  </si>
  <si>
    <t>Euro</t>
  </si>
  <si>
    <t>October 4, 2017</t>
  </si>
  <si>
    <t>Fair Value at
September 30,
2017 (1)</t>
  </si>
  <si>
    <t>Net Change
in
Appreciation /
(Depreciation)</t>
  </si>
  <si>
    <t>AKW Holdings Limited (3)</t>
  </si>
  <si>
    <t>MidOcean JF Holdings Corp. (JF Acquisition, LLC)</t>
  </si>
  <si>
    <t>Big Run, Inc. (4)</t>
  </si>
  <si>
    <t>EnviroSolutions Holdings, Inc.</t>
  </si>
  <si>
    <t>8. TAXES AND DISTRIBUTIONS</t>
  </si>
  <si>
    <t>Decrease in paid-in capital</t>
  </si>
  <si>
    <t>Increase (decrease) in accumulated net realized gain</t>
  </si>
  <si>
    <t>(Decrease) increase in undistributed net investment income</t>
  </si>
  <si>
    <t>Net change in unrealized depreciation (appreciation) on investments and debt</t>
  </si>
  <si>
    <t>Other book-to-tax
differences</t>
  </si>
  <si>
    <t>Other non-deductible expenses</t>
  </si>
  <si>
    <t>Taxable income before dividends paid deduction</t>
  </si>
  <si>
    <t>As of September 30,</t>
  </si>
  <si>
    <t>Undistributed net investment income  tax basis</t>
  </si>
  <si>
    <t>Realized loss carried forward</t>
  </si>
  <si>
    <t>Distributions payable and other book to tax differences</t>
  </si>
  <si>
    <t>Net unrealized depreciation of investments and debt</t>
  </si>
  <si>
    <t>Total accumulated deficit  book basis</t>
  </si>
  <si>
    <t>Ordinary income (including short-term gains, if any)</t>
  </si>
  <si>
    <t>Long-term capital gain</t>
  </si>
  <si>
    <t>Total distributions</t>
  </si>
  <si>
    <t>Total distributions per share based on weighted average shares</t>
  </si>
  <si>
    <t>10. FINANCIAL HIGHLIGHTS</t>
  </si>
  <si>
    <t>Net asset value, beginning of year</t>
  </si>
  <si>
    <t>Net realized and unrealized gain (loss)
(1)</t>
  </si>
  <si>
    <t>Net increase (decrease) in net assets resulting from operations (1)</t>
  </si>
  <si>
    <t>Accretive (dilutive) effect of common stock issuance
(1)</t>
  </si>
  <si>
    <t>Net asset value, end of year</t>
  </si>
  <si>
    <t>Per share market value, end of year</t>
  </si>
  <si>
    <t>Total return (3)</t>
  </si>
  <si>
    <t>Shares outstanding at end of year</t>
  </si>
  <si>
    <t>Ratios / Supplemental Data:</t>
  </si>
  <si>
    <t>Ratio of operating expenses to average net assets (4), (5)</t>
  </si>
  <si>
    <t>4.99%</t>
  </si>
  <si>
    <t>5.78%</t>
  </si>
  <si>
    <t>6.81%</t>
  </si>
  <si>
    <t>6.43%</t>
  </si>
  <si>
    <t>3.54%</t>
  </si>
  <si>
    <t>4.69%</t>
  </si>
  <si>
    <t>4.18%</t>
  </si>
  <si>
    <t>3.39%</t>
  </si>
  <si>
    <t>3.83%</t>
  </si>
  <si>
    <t>Ratio of total expenses to average net
assets (5)</t>
  </si>
  <si>
    <t>8.53%</t>
  </si>
  <si>
    <t>10.47%</t>
  </si>
  <si>
    <t>10.20%</t>
  </si>
  <si>
    <t>10.26%</t>
  </si>
  <si>
    <t>Ratio of net investment income to average net assets</t>
  </si>
  <si>
    <t>8.28%</t>
  </si>
  <si>
    <t>8.67%</t>
  </si>
  <si>
    <t>10.70%</t>
  </si>
  <si>
    <t>10.57%</t>
  </si>
  <si>
    <t>9.55%</t>
  </si>
  <si>
    <t>Net assets at end of year</t>
  </si>
  <si>
    <t>Weighted average debt outstanding (6)</t>
  </si>
  <si>
    <t>Weighted average debt per share (1),
(6)</t>
  </si>
  <si>
    <t>Asset coverage per unit (7)</t>
  </si>
  <si>
    <t>Average market value per unit (8)</t>
  </si>
  <si>
    <t>56.51%</t>
  </si>
  <si>
    <t>43.60%</t>
  </si>
  <si>
    <t>26.50%</t>
  </si>
  <si>
    <t>30.17%</t>
  </si>
  <si>
    <t>50.66%</t>
  </si>
  <si>
    <t>Fixed All-in Coupon Rate (1)</t>
  </si>
  <si>
    <t>September 1, 2021</t>
  </si>
  <si>
    <t>Fixed All-in Coupon Rate (1)</t>
  </si>
  <si>
    <t>As of September 30, 2017
Principal Balance</t>
  </si>
  <si>
    <t>March 29, 2011</t>
  </si>
  <si>
    <t>March 1, 2021</t>
  </si>
  <si>
    <t>4.37%</t>
  </si>
  <si>
    <t>3.19%</t>
  </si>
  <si>
    <t>13. UNCONSOLIDATED SIGNIFICANT SUBSIDIARIES</t>
  </si>
  <si>
    <t>Financial Statements</t>
  </si>
  <si>
    <t>The Index to Consolidated Financial Statements on page F-1 of this Registration Statement is hereby incorporated by reference.</t>
  </si>
  <si>
    <t>Exhibits</t>
  </si>
  <si>
    <t>(a)</t>
  </si>
  <si>
    <t>Articles of Amendment and Restatement of the Registrant (Incorporated by reference to Exhibit 99(a) to the Registrants Pre-Effective Amendment No. 3 to the Registration
Statement on Form N-2/A (File No. 333-140092), filed on April 5, 2007).</t>
  </si>
  <si>
    <t>(b)</t>
  </si>
  <si>
    <t>Amended and Restated Bylaws of the Registrant (Incorporated by reference to Exhibit 3.1 to the Registrants Current Report on Form 8-K (File No. 814-00736), filed on December
2, 2015).</t>
  </si>
  <si>
    <t>(d)(1)</t>
  </si>
  <si>
    <t>Form of Share Certificate (Incorporated by reference to Exhibit 99.(d)(1) to the Registrants Registration Statement on Form N-2 (File No. 333-150033), filed on April 2,
2008).</t>
  </si>
  <si>
    <t>(d)(2)</t>
  </si>
  <si>
    <t>Form of Subscription Certificate (Incorporated by reference to Exhibit 99.(d)(2) to the Registrants Pre-Effective Amendment to the Registration Statement on Form N-2/A (File
No. 333-150033), filed on May 30, 2008).</t>
  </si>
  <si>
    <t>(d)(3)</t>
  </si>
  <si>
    <t>Form of Subscription Agent Agreement (Incorporated by reference to Exhibit 99.(d)(4) to the Registrants Pre-Effective Amendment to the Registration Statement on Form N-2/A
(File No. 333-150033), filed on May 30, 2008).</t>
  </si>
  <si>
    <t>(d)(4)</t>
  </si>
  <si>
    <t>Form of Warrant Agreement (Incorporated by reference to Exhibit 99.(d)(5) to the Registrants Pre-Effective Amendment to the Registration Statement on Form N-2/A (File No.
333-150033), filed on May 30, 2008).</t>
  </si>
  <si>
    <t>(d)(5)</t>
  </si>
  <si>
    <t>Form T-1 Statement of Eligibility with respect to the Form of Indenture (Incorporated by reference to Exhibit 2(d)(6) to the Registrants Pre-Effective Amendment to the
Registration Statement on Form N-2/A (File No. 333-172524), filed August 22, 2011).</t>
  </si>
  <si>
    <t>(d)(6)</t>
  </si>
  <si>
    <t>Form of Articles Supplementary (Incorporated by reference to Exhibit 2(d)(7) to the Registrants Pre-Effective Amendment to the Registration Statement on Form N-2/A (File No.
333-172524), filed August 22, 2011).</t>
  </si>
  <si>
    <t>(d)(7)</t>
  </si>
  <si>
    <t>Base Indenture, dated as of January 22, 2013, relating to the 6.25% Senior Notes due 2025, between the Registrant and American Stock Transfer &amp; Trust Company, LLC, as trustee
(Incorporated by reference to Exhibit 99.(d)(8) to the Registrants Post-Effective Amendment No. 4 to the Registration Statement on Form N-2/A (File No. 333-172524), filed on January 22, 2013).</t>
  </si>
  <si>
    <t>(d)(8)</t>
  </si>
  <si>
    <t>First Supplemental Indenture, dated as of January 22, 2013, relating to the 6.25% Senior Notes due 2025, between the Registrant and American Stock Transfer &amp; Trust Company, LLC,
as trustee (Incorporated by reference to Exhibit 99.(d)(9) to the Registrants Post-Effective Amendment No. 4 to the Registration Statement on Form N-2/A (File No. 333-172524), filed on January 22, 2013).</t>
  </si>
  <si>
    <t>(d)(9)</t>
  </si>
  <si>
    <t>Form of 6.25% Senior Notes due 2025 (included as part of Exhibit (d)(8)).</t>
  </si>
  <si>
    <t>(d)(10)</t>
  </si>
  <si>
    <t>Second Supplemental Indenture, dated as of September 23, 2014, relating to the 4.50% Notes due 2019, between the Registrant and American Stock Transfer &amp; Trust Company, LLC, as
trustee (Incorporated by reference to Exhibit 99 (d)(11) to the Registrants Post-Effective Amendment No. 2 to Form N-2 (File No. 333-192782), filed on September 23, 2014.</t>
  </si>
  <si>
    <t>(d)(11)</t>
  </si>
  <si>
    <t>Form of 4.50% Senior Notes due 2019 (included as part of Exhibit d(10)).</t>
  </si>
  <si>
    <t>(e)</t>
  </si>
  <si>
    <t>Dividend Reinvestment Plan (Incorporated by reference to Exhibit 99.(E) to the Registrants Registration Statement on Form N-2 (File No. 333-150033), filed on April 2,
2008).</t>
  </si>
  <si>
    <t>(g)(1)</t>
  </si>
  <si>
    <t>First Amended and Restated Investment Advisory Management Agreement between the Registrant and PennantPark Investment Advisers, LLC
(Incorporated by reference to the Registrants Quarterly Report on Form 10-Q (File No. 814-00736), filed on February 3, 2016).</t>
  </si>
  <si>
    <t>(g)(2)</t>
  </si>
  <si>
    <t>Second Amended and Restated Investment Advisory Management Agreement, dated as of February 6, 2018, between the Registrant and PennantPark Investment Advisers, LLC
(Incorporated by reference to Exhibit 10.1 to the Registrants Quarterly Report on Form 10-Q (File No. 814-00736), filed on February 7,
2018).</t>
  </si>
  <si>
    <t>(h)(1)</t>
  </si>
  <si>
    <t>Form of Underwriting Agreement for equity (Incorporated by reference to Exhibit 99.(H)(1) to the Registrants Post-Effective Amendment No. 4 to the Registration Statement on
Form N-2/A (File No. 333-150033), filed on February 22, 2010).</t>
  </si>
  <si>
    <t>(h)(2)</t>
  </si>
  <si>
    <t>Form of Underwriting Agreement for debt (Incorporated by reference to Exhibit 99.(H)(2) to the Registrants Pre-Effective Amendment to the Registration Statement on Form N-2/A
(File No. 333-150033), filed on May 30, 2008).</t>
  </si>
  <si>
    <t>(j)</t>
  </si>
  <si>
    <t>Custodian Agreement between the Registrant and PFPC Trust Company (Incorporated by reference to Exhibit 99.(J)(1) to the Registrants Registration Statement on Form N-2 (File
No. 333-150033), filed on April 2, 2008).</t>
  </si>
  <si>
    <t>(k)(1)</t>
  </si>
  <si>
    <t>Administration Agreement between the Registrant and PennantPark Investment Administration, LLC (Incorporated by reference to Exhibit 99.(K)(1) to the Registrants Registration
Statement on Form N-2 (File No. 333-150033), filed on April 2, 2008).</t>
  </si>
  <si>
    <t>(k)(2)</t>
  </si>
  <si>
    <t>Stock Transfer Agency Agreement between the Registrant and American Stock Transfer and Trust Company (Incorporated by reference to Exhibit 99.(K)(2) to the Registrants
Registration Statement on Form N-2 (File No. 333-150033), filed on April 2, 2008).</t>
  </si>
  <si>
    <t>(k)(3)</t>
  </si>
  <si>
    <t>Trademark License Agreement (Incorporated by reference to Exhibit 99.(K)(3) to the Registrants Registration Statement on Form N-2 (File No. 333-150033), filed on April 2,
2008).</t>
  </si>
  <si>
    <t>(k)(4)</t>
  </si>
  <si>
    <t>Second Amended and Restated Senior Secured Revolving Credit Agreement, dated as of June 25, 2014, among PennantPark Investment
Corporation, the lenders party hereto, SunTrust Bank, as administrative agent for the lenders (Incorporated by reference to Exhibit 99.2 to the Registrants Current Report on Form 8-K (File No. 814-00736), filed on June 30,
2014).</t>
  </si>
  <si>
    <t>(k)(5)</t>
  </si>
  <si>
    <t>Indemnification Agreement, dated as of November 15, 2016, between PennantPark Investment Corporation and each of the directors and officers listed on Schedule A attached thereto
(Incorporated by reference to Exhibit 10.5 on the Registrants Annual Report on Form 10-K (File No. 814-00891), filed on November 21, 2016).</t>
  </si>
  <si>
    <t>Consolidated Balance Sheet</t>
  </si>
  <si>
    <t>ASSETS</t>
  </si>
  <si>
    <t>Current assets:</t>
  </si>
  <si>
    <t>Cash</t>
  </si>
  <si>
    <t>Accounts receivable, net</t>
  </si>
  <si>
    <t>Restricted cash</t>
  </si>
  <si>
    <t>Prepaid expenses and other current assets</t>
  </si>
  <si>
    <t>Total current assets</t>
  </si>
  <si>
    <t>Signs and equipment</t>
  </si>
  <si>
    <t>Other assets:</t>
  </si>
  <si>
    <t>Deferred costs, net of accumulated amortization</t>
  </si>
  <si>
    <t>LIABILITIES AND STOCKHOLDERS DEFICIT</t>
  </si>
  <si>
    <t>Current liabilities:</t>
  </si>
  <si>
    <t>Accounts payable</t>
  </si>
  <si>
    <t>Accrued expenses and other current liabilities</t>
  </si>
  <si>
    <t>Total current liabilities</t>
  </si>
  <si>
    <t>Long-term liabilities:</t>
  </si>
  <si>
    <t>Related party notes payable, net</t>
  </si>
  <si>
    <t>Deferred rent</t>
  </si>
  <si>
    <t>Total long term liabilities</t>
  </si>
  <si>
    <t>Commitments and contingencies (see Note J)</t>
  </si>
  <si>
    <t>Stockholders deficit:</t>
  </si>
  <si>
    <t>Common stock</t>
  </si>
  <si>
    <t>Preferred stock</t>
  </si>
  <si>
    <t>Additional paid-in capital</t>
  </si>
  <si>
    <t>Accumulated deficit</t>
  </si>
  <si>
    <t>Total stockholders deficit</t>
  </si>
  <si>
    <t>Total liabilites and stockholders deficit</t>
  </si>
  <si>
    <t>Consolidated Statement of Operations</t>
  </si>
  <si>
    <t>Net revenue</t>
  </si>
  <si>
    <t>Operating expenses</t>
  </si>
  <si>
    <t>Operating loss</t>
  </si>
  <si>
    <t>Other expense, net:</t>
  </si>
  <si>
    <t>Interest expense</t>
  </si>
  <si>
    <t>Other expense, net</t>
  </si>
  <si>
    <t>Consolidated Statement of Stockholders’ Deficit</t>
  </si>
  <si>
    <t>Superior Digital Displays Holdings, Inc.</t>
  </si>
  <si>
    <t>Preferred Stock</t>
  </si>
  <si>
    <t>Additional</t>
  </si>
  <si>
    <t>Common Stock</t>
  </si>
  <si>
    <t>Series A</t>
  </si>
  <si>
    <t>Series B</t>
  </si>
  <si>
    <t>Paid-</t>
  </si>
  <si>
    <t>Accumulated</t>
  </si>
  <si>
    <t>Stockholders</t>
  </si>
  <si>
    <t>Shares</t>
  </si>
  <si>
    <t>Value</t>
  </si>
  <si>
    <t>in Capital</t>
  </si>
  <si>
    <t>Deficit</t>
  </si>
  <si>
    <t>Opening balance - October 1, 2017</t>
  </si>
  <si>
    <t>Issuance of preferred stock - Series B, net of equity issuance costs of approximately
$75,000</t>
  </si>
  <si>
    <t>Closing balance - September 30, 2018</t>
  </si>
  <si>
    <t>Consolidated Statement of Cash Flows</t>
  </si>
  <si>
    <t>Cash flows from operating activities:</t>
  </si>
  <si>
    <t>Adjustments to reconcile net loss to net cash used in operating activities:</t>
  </si>
  <si>
    <t>Depreciation and amortization</t>
  </si>
  <si>
    <t>Amortization of debt issuance costs</t>
  </si>
  <si>
    <t>Amortization of original debt discount</t>
  </si>
  <si>
    <t>Interest paid in kind</t>
  </si>
  <si>
    <t>(Increase) decrease in:</t>
  </si>
  <si>
    <t>Accounts receivable</t>
  </si>
  <si>
    <t>Increase in:</t>
  </si>
  <si>
    <t>Accrued expenses</t>
  </si>
  <si>
    <t>Net cash used in operating activities</t>
  </si>
  <si>
    <t>Cash flows from investing activities:</t>
  </si>
  <si>
    <t>Payments for purchases of signs and equipment</t>
  </si>
  <si>
    <t>Net cash used in investing activities</t>
  </si>
  <si>
    <t>Proceeds from note payable</t>
  </si>
  <si>
    <t>Repayment on note payable</t>
  </si>
  <si>
    <t>Repayment on related party notes payable</t>
  </si>
  <si>
    <t>Proceeds from issuance of preferred stock</t>
  </si>
  <si>
    <t>Net cash provided by financing activities</t>
  </si>
  <si>
    <t>Net change in cash</t>
  </si>
  <si>
    <t>Cash at beginning of year</t>
  </si>
  <si>
    <t>Cash at end of year</t>
  </si>
  <si>
    <t>Supplemental disclosure of cash paid:</t>
  </si>
  <si>
    <t>Non-cash investing and financing
activities:</t>
  </si>
  <si>
    <t>Mutual release of outstanding payable balance for purchase of signs and equipment</t>
  </si>
  <si>
    <t>“Interest - Imputation of Interest (Subtopic  835-30):  Simplifying the Presentation of Debt Issuance Costs”</t>
  </si>
  <si>
    <t>Years Ending
September 30,</t>
  </si>
  <si>
    <t>Debt Issuance
Costs</t>
  </si>
  <si>
    <t>Original Issue
Discount</t>
  </si>
  <si>
    <t>Year Ending
September 30,</t>
  </si>
  <si>
    <t>N OTE  C - S IGNS   AND  E QUIPMENT</t>
  </si>
  <si>
    <t>Signs and equipment</t>
  </si>
  <si>
    <t>Less: accumulated depreciation</t>
  </si>
  <si>
    <t>Signs and equipment, net</t>
  </si>
  <si>
    <t>Principal borrowings:</t>
  </si>
  <si>
    <t>Less:</t>
  </si>
  <si>
    <t>Unamortized original issue discount</t>
  </si>
  <si>
    <t>Unamortized debt issuance costs</t>
  </si>
  <si>
    <t>Related party notes payable less unamortized discount and debt issuance costs</t>
  </si>
  <si>
    <t>Less: current portion</t>
  </si>
  <si>
    <t>Related party notes payable, net of current portion</t>
  </si>
  <si>
    <t>N OTE  F - I NTEREST  E XPENSE</t>
  </si>
  <si>
    <t>Related party notes payable</t>
  </si>
  <si>
    <t>Original issue discount amortization</t>
  </si>
  <si>
    <t>Debt issuance costs amortization</t>
  </si>
  <si>
    <t>Other, net</t>
  </si>
  <si>
    <t>N OTE  I - I NCOME  T AXES</t>
  </si>
  <si>
    <t>Amortization</t>
  </si>
  <si>
    <t>Depreciation</t>
  </si>
  <si>
    <t>Federal net operating losses</t>
  </si>
  <si>
    <t>State net operating losses</t>
  </si>
  <si>
    <t>Total gross deferred tax assets</t>
  </si>
  <si>
    <t>Less: valuation allowance</t>
  </si>
  <si>
    <t>Net deferred tax assets</t>
  </si>
  <si>
    <t>Year Ending</t>
  </si>
  <si>
    <t>September 30,</t>
  </si>
  <si>
    <t>2023</t>
  </si>
  <si>
    <t>Thereafter</t>
  </si>
  <si>
    <t>Total minimum rentals</t>
  </si>
</sst>
</file>

<file path=xl/styles.xml><?xml version="1.0" encoding="utf-8"?>
<styleSheet xmlns="http://schemas.openxmlformats.org/spreadsheetml/2006/main">
  <numFmts count="9">
    <numFmt numFmtId="164" formatCode="General"/>
    <numFmt numFmtId="165" formatCode="_(\$* #,##0_);_(\$* \(#,##0\);_(\$* \-_);_(@_)"/>
    <numFmt numFmtId="166" formatCode="\(#,##0_);[RED]\(#,##0\)"/>
    <numFmt numFmtId="167" formatCode="#,##0"/>
    <numFmt numFmtId="168" formatCode="#,##0.00"/>
    <numFmt numFmtId="169" formatCode="\(#,##0.00_);[RED]\(#,##0.00\)"/>
    <numFmt numFmtId="170" formatCode="&quot;($&quot;#,##0_);[RED]&quot;($&quot;#,##0\)"/>
    <numFmt numFmtId="171" formatCode="_(\$* #,##0.00_);_(\$* \(#,##0.00\);_(\$* \-??_);_(@_)"/>
    <numFmt numFmtId="172" formatCode="&quot;($&quot;#,##0.00_);[RED]&quot;($&quot;#,##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wrapText="1"/>
    </xf>
    <xf numFmtId="164" fontId="0" fillId="0" borderId="0" xfId="0" applyFont="1" applyAlignment="1">
      <alignment wrapText="1"/>
    </xf>
    <xf numFmtId="164" fontId="0" fillId="0" borderId="0" xfId="0"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72" fontId="0" fillId="0" borderId="0" xfId="0" applyNumberFormat="1" applyBorder="1" applyAlignment="1">
      <alignment/>
    </xf>
    <xf numFmtId="164" fontId="3" fillId="0" borderId="0" xfId="0" applyFont="1" applyAlignment="1">
      <alignment/>
    </xf>
    <xf numFmtId="164" fontId="4" fillId="0" borderId="0" xfId="0" applyFont="1" applyAlignment="1">
      <alignment/>
    </xf>
    <xf numFmtId="165" fontId="2" fillId="0" borderId="0" xfId="0" applyNumberFormat="1" applyFont="1" applyBorder="1" applyAlignment="1">
      <alignment/>
    </xf>
    <xf numFmtId="167" fontId="2" fillId="0" borderId="0" xfId="0" applyNumberFormat="1" applyFont="1" applyAlignment="1">
      <alignment/>
    </xf>
    <xf numFmtId="166" fontId="2" fillId="0" borderId="0" xfId="0" applyNumberFormat="1" applyFont="1" applyAlignment="1">
      <alignment/>
    </xf>
    <xf numFmtId="170"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styles" Target="styles.xml" /><Relationship Id="rId101" Type="http://schemas.openxmlformats.org/officeDocument/2006/relationships/sharedStrings" Target="sharedStrings.xml" /><Relationship Id="rId10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R12"/>
  <sheetViews>
    <sheetView tabSelected="1" workbookViewId="0" topLeftCell="A1">
      <selection activeCell="A1" sqref="A1"/>
    </sheetView>
  </sheetViews>
  <sheetFormatPr defaultColWidth="8.00390625" defaultRowHeight="15"/>
  <cols>
    <col min="1" max="1" width="36.7109375" style="0" customWidth="1"/>
    <col min="2" max="10" width="8.7109375" style="0" customWidth="1"/>
    <col min="11" max="11" width="10.7109375" style="0" customWidth="1"/>
    <col min="12" max="16" width="8.7109375" style="0" customWidth="1"/>
    <col min="17" max="17" width="10.7109375" style="0" customWidth="1"/>
    <col min="18" max="16384" width="8.7109375" style="0" customWidth="1"/>
  </cols>
  <sheetData>
    <row r="2" spans="1:6" ht="15">
      <c r="A2" s="1" t="s">
        <v>0</v>
      </c>
      <c r="B2" s="1"/>
      <c r="C2" s="1"/>
      <c r="D2" s="1"/>
      <c r="E2" s="1"/>
      <c r="F2" s="1"/>
    </row>
    <row r="5" spans="1:18" ht="39.75" customHeight="1">
      <c r="A5" s="2" t="s">
        <v>1</v>
      </c>
      <c r="C5" s="3" t="s">
        <v>2</v>
      </c>
      <c r="D5" s="3"/>
      <c r="G5" s="3" t="s">
        <v>3</v>
      </c>
      <c r="H5" s="3"/>
      <c r="K5" s="3" t="s">
        <v>4</v>
      </c>
      <c r="L5" s="3"/>
      <c r="Q5" s="3" t="s">
        <v>5</v>
      </c>
      <c r="R5" s="3"/>
    </row>
    <row r="6" spans="1:10" ht="15">
      <c r="A6" t="s">
        <v>6</v>
      </c>
      <c r="D6" s="4" t="s">
        <v>7</v>
      </c>
      <c r="E6" s="4"/>
      <c r="I6" s="4" t="s">
        <v>7</v>
      </c>
      <c r="J6" s="4"/>
    </row>
    <row r="7" ht="15">
      <c r="A7" t="s">
        <v>8</v>
      </c>
    </row>
    <row r="8" ht="15">
      <c r="A8" t="s">
        <v>9</v>
      </c>
    </row>
    <row r="9" ht="15">
      <c r="A9" t="s">
        <v>10</v>
      </c>
    </row>
    <row r="10" ht="15">
      <c r="A10" t="s">
        <v>11</v>
      </c>
    </row>
    <row r="11" ht="15">
      <c r="A11" t="s">
        <v>12</v>
      </c>
    </row>
    <row r="12" spans="1:17" ht="15">
      <c r="A12" t="s">
        <v>13</v>
      </c>
      <c r="D12" s="4" t="s">
        <v>7</v>
      </c>
      <c r="E12" s="4"/>
      <c r="I12" s="5">
        <v>750000000</v>
      </c>
      <c r="J12" s="5"/>
      <c r="K12" s="6">
        <v>-6</v>
      </c>
      <c r="O12" s="5">
        <v>86925</v>
      </c>
      <c r="P12" s="5"/>
      <c r="Q12" s="6">
        <v>-7</v>
      </c>
    </row>
  </sheetData>
  <sheetProtection selectLockedCells="1" selectUnlockedCells="1"/>
  <mergeCells count="10">
    <mergeCell ref="A2:F2"/>
    <mergeCell ref="C5:D5"/>
    <mergeCell ref="G5:H5"/>
    <mergeCell ref="K5:L5"/>
    <mergeCell ref="Q5:R5"/>
    <mergeCell ref="D6:E6"/>
    <mergeCell ref="I6:J6"/>
    <mergeCell ref="D12:E12"/>
    <mergeCell ref="I12:J12"/>
    <mergeCell ref="O12:P1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48.7109375" style="0" customWidth="1"/>
    <col min="2" max="11" width="8.7109375" style="0" customWidth="1"/>
    <col min="12" max="12" width="3.7109375" style="0" customWidth="1"/>
    <col min="13" max="16384" width="8.7109375" style="0" customWidth="1"/>
  </cols>
  <sheetData>
    <row r="2" spans="1:6" ht="15">
      <c r="A2" s="1" t="s">
        <v>139</v>
      </c>
      <c r="B2" s="1"/>
      <c r="C2" s="1"/>
      <c r="D2" s="1"/>
      <c r="E2" s="1"/>
      <c r="F2" s="1"/>
    </row>
    <row r="5" spans="1:12" ht="39.75" customHeight="1">
      <c r="A5" s="2" t="s">
        <v>140</v>
      </c>
      <c r="C5" s="3" t="s">
        <v>141</v>
      </c>
      <c r="D5" s="3"/>
      <c r="G5" s="3" t="s">
        <v>142</v>
      </c>
      <c r="H5" s="3"/>
      <c r="K5" s="3" t="s">
        <v>143</v>
      </c>
      <c r="L5" s="3"/>
    </row>
    <row r="6" ht="15">
      <c r="A6" s="2" t="s">
        <v>144</v>
      </c>
    </row>
    <row r="7" spans="1:12" ht="15">
      <c r="A7" t="s">
        <v>145</v>
      </c>
      <c r="C7" s="5">
        <v>424136</v>
      </c>
      <c r="D7" s="5"/>
      <c r="G7" s="5">
        <v>2479</v>
      </c>
      <c r="H7" s="5"/>
      <c r="L7" t="s">
        <v>146</v>
      </c>
    </row>
    <row r="8" spans="1:12" ht="15">
      <c r="A8" t="s">
        <v>147</v>
      </c>
      <c r="C8" s="5">
        <v>330520</v>
      </c>
      <c r="D8" s="5"/>
      <c r="G8" s="5">
        <v>2912</v>
      </c>
      <c r="H8" s="5"/>
      <c r="L8" t="s">
        <v>146</v>
      </c>
    </row>
    <row r="9" spans="1:12" ht="15">
      <c r="A9" t="s">
        <v>148</v>
      </c>
      <c r="C9" s="5">
        <v>329393</v>
      </c>
      <c r="D9" s="5"/>
      <c r="G9" s="5">
        <v>2950</v>
      </c>
      <c r="H9" s="5"/>
      <c r="L9" t="s">
        <v>146</v>
      </c>
    </row>
    <row r="10" spans="1:12" ht="15">
      <c r="A10" t="s">
        <v>149</v>
      </c>
      <c r="C10" s="5">
        <v>371590</v>
      </c>
      <c r="D10" s="5"/>
      <c r="G10" s="5">
        <v>2756</v>
      </c>
      <c r="H10" s="5"/>
      <c r="K10" s="14">
        <v>24.68</v>
      </c>
      <c r="L10" s="14"/>
    </row>
    <row r="11" spans="1:12" ht="15">
      <c r="A11" t="s">
        <v>150</v>
      </c>
      <c r="C11" s="5">
        <v>458114</v>
      </c>
      <c r="D11" s="5"/>
      <c r="G11" s="5">
        <v>2569</v>
      </c>
      <c r="H11" s="5"/>
      <c r="K11" s="14">
        <v>25.13</v>
      </c>
      <c r="L11" s="14"/>
    </row>
    <row r="12" spans="1:12" ht="15">
      <c r="A12" t="s">
        <v>151</v>
      </c>
      <c r="C12" s="5">
        <v>376476</v>
      </c>
      <c r="D12" s="5"/>
      <c r="G12" s="5">
        <v>3198</v>
      </c>
      <c r="H12" s="5"/>
      <c r="K12" s="14">
        <v>24.51</v>
      </c>
      <c r="L12" s="14"/>
    </row>
    <row r="13" spans="1:12" ht="15">
      <c r="A13" t="s">
        <v>152</v>
      </c>
      <c r="C13" s="5">
        <v>216750</v>
      </c>
      <c r="D13" s="5"/>
      <c r="G13" s="5">
        <v>4261</v>
      </c>
      <c r="H13" s="5"/>
      <c r="K13" s="14">
        <v>24.79</v>
      </c>
      <c r="L13" s="14"/>
    </row>
    <row r="14" spans="1:12" ht="15">
      <c r="A14" t="s">
        <v>153</v>
      </c>
      <c r="C14" s="5">
        <v>145000</v>
      </c>
      <c r="D14" s="5"/>
      <c r="G14" s="5">
        <v>5636</v>
      </c>
      <c r="H14" s="5"/>
      <c r="L14" t="s">
        <v>146</v>
      </c>
    </row>
    <row r="15" spans="1:12" ht="15">
      <c r="A15" t="s">
        <v>154</v>
      </c>
      <c r="C15" s="5">
        <v>240900</v>
      </c>
      <c r="D15" s="5"/>
      <c r="G15" s="5">
        <v>2937</v>
      </c>
      <c r="H15" s="5"/>
      <c r="L15" t="s">
        <v>146</v>
      </c>
    </row>
    <row r="16" spans="1:12" ht="15">
      <c r="A16" t="s">
        <v>155</v>
      </c>
      <c r="C16" s="5">
        <v>247600</v>
      </c>
      <c r="D16" s="5"/>
      <c r="G16" s="5">
        <v>2655</v>
      </c>
      <c r="H16" s="5"/>
      <c r="L16" t="s">
        <v>146</v>
      </c>
    </row>
    <row r="17" spans="1:12" ht="15">
      <c r="A17" t="s">
        <v>156</v>
      </c>
      <c r="C17" s="5">
        <v>225100</v>
      </c>
      <c r="D17" s="5"/>
      <c r="G17" s="5">
        <v>2713</v>
      </c>
      <c r="H17" s="5"/>
      <c r="L17" t="s">
        <v>146</v>
      </c>
    </row>
  </sheetData>
  <sheetProtection selectLockedCells="1" selectUnlockedCells="1"/>
  <mergeCells count="30">
    <mergeCell ref="A2:F2"/>
    <mergeCell ref="C5:D5"/>
    <mergeCell ref="G5:H5"/>
    <mergeCell ref="K5:L5"/>
    <mergeCell ref="C7:D7"/>
    <mergeCell ref="G7:H7"/>
    <mergeCell ref="C8:D8"/>
    <mergeCell ref="G8:H8"/>
    <mergeCell ref="C9:D9"/>
    <mergeCell ref="G9:H9"/>
    <mergeCell ref="C10:D10"/>
    <mergeCell ref="G10:H10"/>
    <mergeCell ref="K10:L10"/>
    <mergeCell ref="C11:D11"/>
    <mergeCell ref="G11:H11"/>
    <mergeCell ref="K11:L11"/>
    <mergeCell ref="C12:D12"/>
    <mergeCell ref="G12:H12"/>
    <mergeCell ref="K12:L12"/>
    <mergeCell ref="C13:D13"/>
    <mergeCell ref="G13:H13"/>
    <mergeCell ref="K13:L13"/>
    <mergeCell ref="C14:D14"/>
    <mergeCell ref="G14:H14"/>
    <mergeCell ref="C15:D15"/>
    <mergeCell ref="G15:H15"/>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X1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157</v>
      </c>
      <c r="B2" s="1"/>
      <c r="C2" s="1"/>
      <c r="D2" s="1"/>
      <c r="E2" s="1"/>
      <c r="F2" s="1"/>
    </row>
    <row r="5" spans="3:24" ht="39.75" customHeight="1">
      <c r="C5" s="3" t="s">
        <v>158</v>
      </c>
      <c r="D5" s="3"/>
      <c r="G5" s="1" t="s">
        <v>159</v>
      </c>
      <c r="H5" s="1"/>
      <c r="I5" s="1"/>
      <c r="J5" s="1"/>
      <c r="K5" s="1"/>
      <c r="L5" s="1"/>
      <c r="O5" s="3" t="s">
        <v>160</v>
      </c>
      <c r="P5" s="3"/>
      <c r="S5" s="3" t="s">
        <v>161</v>
      </c>
      <c r="T5" s="3"/>
      <c r="W5" s="3" t="s">
        <v>162</v>
      </c>
      <c r="X5" s="3"/>
    </row>
    <row r="6" spans="1:8" ht="15" customHeight="1">
      <c r="A6" s="2" t="s">
        <v>163</v>
      </c>
      <c r="C6" s="3" t="s">
        <v>164</v>
      </c>
      <c r="D6" s="3"/>
      <c r="G6" s="3" t="s">
        <v>165</v>
      </c>
      <c r="H6" s="3"/>
    </row>
    <row r="7" ht="15">
      <c r="A7" s="2" t="s">
        <v>166</v>
      </c>
    </row>
    <row r="8" spans="1:24" ht="15">
      <c r="A8" t="s">
        <v>167</v>
      </c>
      <c r="C8" s="4" t="s">
        <v>168</v>
      </c>
      <c r="D8" s="4"/>
      <c r="G8" s="14">
        <v>7.34</v>
      </c>
      <c r="H8" s="14"/>
      <c r="K8" s="14">
        <v>6.61</v>
      </c>
      <c r="L8" s="14"/>
      <c r="P8" t="s">
        <v>169</v>
      </c>
      <c r="T8" t="s">
        <v>169</v>
      </c>
      <c r="W8" s="4" t="s">
        <v>123</v>
      </c>
      <c r="X8" s="4"/>
    </row>
    <row r="9" spans="1:24" ht="15">
      <c r="A9" t="s">
        <v>170</v>
      </c>
      <c r="D9" s="11">
        <v>9.05</v>
      </c>
      <c r="H9" s="11">
        <v>7.64</v>
      </c>
      <c r="L9" s="11">
        <v>6.3</v>
      </c>
      <c r="P9" s="6">
        <v>-16</v>
      </c>
      <c r="T9" s="6">
        <v>-30</v>
      </c>
      <c r="X9" s="11">
        <v>0.18</v>
      </c>
    </row>
    <row r="10" ht="15">
      <c r="A10" s="2" t="s">
        <v>171</v>
      </c>
    </row>
    <row r="11" spans="1:24" ht="15">
      <c r="A11" t="s">
        <v>172</v>
      </c>
      <c r="D11" s="11">
        <v>9.11</v>
      </c>
      <c r="H11" s="11">
        <v>7.84</v>
      </c>
      <c r="L11" s="11">
        <v>7.04</v>
      </c>
      <c r="P11" s="6">
        <v>-14</v>
      </c>
      <c r="T11" s="6">
        <v>-23</v>
      </c>
      <c r="X11" s="11">
        <v>0.18</v>
      </c>
    </row>
    <row r="12" spans="1:24" ht="15">
      <c r="A12" t="s">
        <v>173</v>
      </c>
      <c r="D12" s="11">
        <v>9.09</v>
      </c>
      <c r="H12" s="11">
        <v>7.45</v>
      </c>
      <c r="L12" s="11">
        <v>6.64</v>
      </c>
      <c r="P12" s="6">
        <v>-18</v>
      </c>
      <c r="T12" s="6">
        <v>-27</v>
      </c>
      <c r="X12" s="11">
        <v>0.18</v>
      </c>
    </row>
    <row r="13" spans="1:24" ht="15">
      <c r="A13" t="s">
        <v>174</v>
      </c>
      <c r="D13" s="11">
        <v>9</v>
      </c>
      <c r="H13" s="11">
        <v>7.17</v>
      </c>
      <c r="L13" s="11">
        <v>6.41</v>
      </c>
      <c r="P13" s="6">
        <v>-20</v>
      </c>
      <c r="T13" s="6">
        <v>-29</v>
      </c>
      <c r="X13" s="11">
        <v>0.18</v>
      </c>
    </row>
    <row r="14" spans="1:24" ht="15">
      <c r="A14" t="s">
        <v>170</v>
      </c>
      <c r="D14" s="11">
        <v>9.1</v>
      </c>
      <c r="H14" s="11">
        <v>7.79</v>
      </c>
      <c r="L14" s="11">
        <v>6.91</v>
      </c>
      <c r="P14" s="6">
        <v>-14</v>
      </c>
      <c r="T14" s="6">
        <v>-24</v>
      </c>
      <c r="X14" s="11">
        <v>0.18</v>
      </c>
    </row>
    <row r="15" ht="15">
      <c r="A15" s="2" t="s">
        <v>175</v>
      </c>
    </row>
    <row r="16" spans="1:24" ht="15">
      <c r="A16" t="s">
        <v>172</v>
      </c>
      <c r="D16" s="11">
        <v>9.1</v>
      </c>
      <c r="H16" s="11">
        <v>7.76</v>
      </c>
      <c r="L16" s="11">
        <v>7.35</v>
      </c>
      <c r="P16" s="6">
        <v>-15</v>
      </c>
      <c r="T16" s="6">
        <v>-19</v>
      </c>
      <c r="X16" s="11">
        <v>0.18</v>
      </c>
    </row>
    <row r="17" spans="1:24" ht="15">
      <c r="A17" t="s">
        <v>173</v>
      </c>
      <c r="D17" s="11">
        <v>9.18</v>
      </c>
      <c r="H17" s="11">
        <v>8.14</v>
      </c>
      <c r="L17" s="11">
        <v>7.33</v>
      </c>
      <c r="P17" s="6">
        <v>-11</v>
      </c>
      <c r="T17" s="6">
        <v>-20</v>
      </c>
      <c r="X17" s="11">
        <v>0.18</v>
      </c>
    </row>
    <row r="18" spans="1:24" ht="15">
      <c r="A18" t="s">
        <v>174</v>
      </c>
      <c r="D18" s="11">
        <v>9.09</v>
      </c>
      <c r="H18" s="11">
        <v>8.58</v>
      </c>
      <c r="L18" s="11">
        <v>7.71</v>
      </c>
      <c r="P18" s="6">
        <v>-6</v>
      </c>
      <c r="T18" s="6">
        <v>-15</v>
      </c>
      <c r="X18" s="11">
        <v>0.18</v>
      </c>
    </row>
    <row r="19" spans="1:24" ht="15">
      <c r="A19" t="s">
        <v>170</v>
      </c>
      <c r="D19" s="11">
        <v>9.11</v>
      </c>
      <c r="H19" s="11">
        <v>8.04</v>
      </c>
      <c r="L19" s="11">
        <v>7.08</v>
      </c>
      <c r="P19" s="6">
        <v>-12</v>
      </c>
      <c r="T19" s="6">
        <v>-22</v>
      </c>
      <c r="X19" s="11">
        <v>0.28</v>
      </c>
    </row>
  </sheetData>
  <sheetProtection selectLockedCells="1" selectUnlockedCells="1"/>
  <mergeCells count="12">
    <mergeCell ref="A2:F2"/>
    <mergeCell ref="C5:D5"/>
    <mergeCell ref="G5:L5"/>
    <mergeCell ref="O5:P5"/>
    <mergeCell ref="S5:T5"/>
    <mergeCell ref="W5:X5"/>
    <mergeCell ref="C6:D6"/>
    <mergeCell ref="G6:H6"/>
    <mergeCell ref="C8:D8"/>
    <mergeCell ref="G8:H8"/>
    <mergeCell ref="K8:L8"/>
    <mergeCell ref="W8:X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AC1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16384" width="8.7109375" style="0" customWidth="1"/>
  </cols>
  <sheetData>
    <row r="2" spans="1:6" ht="15">
      <c r="A2" s="1" t="s">
        <v>176</v>
      </c>
      <c r="B2" s="1"/>
      <c r="C2" s="1"/>
      <c r="D2" s="1"/>
      <c r="E2" s="1"/>
      <c r="F2" s="1"/>
    </row>
    <row r="5" spans="3:28" ht="39.75" customHeight="1">
      <c r="C5" s="4"/>
      <c r="D5" s="4"/>
      <c r="G5" s="3" t="s">
        <v>177</v>
      </c>
      <c r="H5" s="3"/>
      <c r="I5" s="3"/>
      <c r="J5" s="3"/>
      <c r="K5" s="3"/>
      <c r="L5" s="3"/>
      <c r="O5" s="3" t="s">
        <v>178</v>
      </c>
      <c r="P5" s="3"/>
      <c r="Q5" s="3"/>
      <c r="R5" s="3"/>
      <c r="S5" s="3"/>
      <c r="T5" s="3"/>
      <c r="W5" s="3" t="s">
        <v>179</v>
      </c>
      <c r="X5" s="3"/>
      <c r="Y5" s="3"/>
      <c r="Z5" s="3"/>
      <c r="AA5" s="3"/>
      <c r="AB5" s="3"/>
    </row>
    <row r="6" spans="3:28" ht="39.75" customHeight="1">
      <c r="C6" s="3" t="s">
        <v>180</v>
      </c>
      <c r="D6" s="3"/>
      <c r="G6" s="3" t="s">
        <v>181</v>
      </c>
      <c r="H6" s="3"/>
      <c r="K6" s="3" t="s">
        <v>182</v>
      </c>
      <c r="L6" s="3"/>
      <c r="O6" s="3" t="s">
        <v>181</v>
      </c>
      <c r="P6" s="3"/>
      <c r="S6" s="3" t="s">
        <v>182</v>
      </c>
      <c r="T6" s="3"/>
      <c r="W6" s="3" t="s">
        <v>181</v>
      </c>
      <c r="X6" s="3"/>
      <c r="AA6" s="3" t="s">
        <v>182</v>
      </c>
      <c r="AB6" s="3"/>
    </row>
    <row r="7" ht="15">
      <c r="A7" s="16" t="s">
        <v>183</v>
      </c>
    </row>
    <row r="8" spans="1:28" ht="15">
      <c r="A8" t="s">
        <v>184</v>
      </c>
      <c r="D8" t="s">
        <v>125</v>
      </c>
      <c r="G8" s="14">
        <v>10</v>
      </c>
      <c r="H8" s="14"/>
      <c r="L8" t="s">
        <v>125</v>
      </c>
      <c r="O8" s="14">
        <v>9.47</v>
      </c>
      <c r="P8" s="14"/>
      <c r="T8" t="s">
        <v>125</v>
      </c>
      <c r="W8" s="14">
        <v>7.89</v>
      </c>
      <c r="X8" s="14"/>
      <c r="AB8" t="s">
        <v>125</v>
      </c>
    </row>
    <row r="9" spans="1:28" ht="15">
      <c r="A9" t="s">
        <v>185</v>
      </c>
      <c r="D9" t="s">
        <v>125</v>
      </c>
      <c r="G9" s="14">
        <v>9.5</v>
      </c>
      <c r="H9" s="14"/>
      <c r="L9" t="s">
        <v>125</v>
      </c>
      <c r="O9" s="14">
        <v>9</v>
      </c>
      <c r="P9" s="14"/>
      <c r="T9" t="s">
        <v>125</v>
      </c>
      <c r="W9" s="14">
        <v>7.5</v>
      </c>
      <c r="X9" s="14"/>
      <c r="AB9" t="s">
        <v>125</v>
      </c>
    </row>
    <row r="10" ht="15">
      <c r="A10" s="16" t="s">
        <v>186</v>
      </c>
    </row>
    <row r="11" spans="1:28" ht="15">
      <c r="A11" s="2" t="s">
        <v>187</v>
      </c>
      <c r="D11" s="10">
        <v>1000000</v>
      </c>
      <c r="H11" s="10">
        <v>1050000</v>
      </c>
      <c r="L11" t="s">
        <v>188</v>
      </c>
      <c r="P11" s="10">
        <v>1100000</v>
      </c>
      <c r="T11" t="s">
        <v>189</v>
      </c>
      <c r="X11" s="10">
        <v>1250000</v>
      </c>
      <c r="AB11" t="s">
        <v>190</v>
      </c>
    </row>
    <row r="12" spans="1:29" ht="15">
      <c r="A12" t="s">
        <v>191</v>
      </c>
      <c r="C12" s="14">
        <v>10</v>
      </c>
      <c r="D12" s="14"/>
      <c r="G12" s="14">
        <v>9.98</v>
      </c>
      <c r="H12" s="14"/>
      <c r="L12" t="s">
        <v>192</v>
      </c>
      <c r="M12" t="s">
        <v>25</v>
      </c>
      <c r="O12" s="14">
        <v>9.91</v>
      </c>
      <c r="P12" s="14"/>
      <c r="T12" t="s">
        <v>193</v>
      </c>
      <c r="U12" t="s">
        <v>25</v>
      </c>
      <c r="W12" s="14">
        <v>9.5</v>
      </c>
      <c r="X12" s="14"/>
      <c r="AB12" t="s">
        <v>194</v>
      </c>
      <c r="AC12" t="s">
        <v>25</v>
      </c>
    </row>
    <row r="13" ht="15">
      <c r="A13" s="16" t="s">
        <v>195</v>
      </c>
    </row>
    <row r="14" spans="1:28" ht="15">
      <c r="A14" t="s">
        <v>196</v>
      </c>
      <c r="D14" s="10">
        <v>10000</v>
      </c>
      <c r="H14" s="10">
        <v>10000</v>
      </c>
      <c r="L14" t="s">
        <v>125</v>
      </c>
      <c r="P14" s="10">
        <v>10000</v>
      </c>
      <c r="T14" t="s">
        <v>125</v>
      </c>
      <c r="X14" s="10">
        <v>10000</v>
      </c>
      <c r="AB14" t="s">
        <v>125</v>
      </c>
    </row>
    <row r="15" spans="1:29" ht="15">
      <c r="A15" t="s">
        <v>197</v>
      </c>
      <c r="D15" t="s">
        <v>198</v>
      </c>
      <c r="H15" t="s">
        <v>199</v>
      </c>
      <c r="L15" t="s">
        <v>194</v>
      </c>
      <c r="M15" t="s">
        <v>25</v>
      </c>
      <c r="P15" t="s">
        <v>200</v>
      </c>
      <c r="T15" t="s">
        <v>201</v>
      </c>
      <c r="U15" t="s">
        <v>25</v>
      </c>
      <c r="X15" t="s">
        <v>202</v>
      </c>
      <c r="AB15" t="s">
        <v>203</v>
      </c>
      <c r="AC15" t="s">
        <v>25</v>
      </c>
    </row>
  </sheetData>
  <sheetProtection selectLockedCells="1" selectUnlockedCells="1"/>
  <mergeCells count="22">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AC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5.7109375" style="0" customWidth="1"/>
    <col min="13" max="13" width="2.7109375" style="0" customWidth="1"/>
    <col min="14" max="15" width="8.7109375" style="0" customWidth="1"/>
    <col min="16" max="16" width="1.7109375" style="0" customWidth="1"/>
    <col min="17" max="19" width="8.7109375" style="0" customWidth="1"/>
    <col min="20" max="20" width="5.7109375" style="0" customWidth="1"/>
    <col min="21" max="21" width="2.7109375" style="0" customWidth="1"/>
    <col min="22" max="23" width="8.7109375" style="0" customWidth="1"/>
    <col min="24" max="24" width="1.7109375" style="0" customWidth="1"/>
    <col min="25" max="27" width="8.7109375" style="0" customWidth="1"/>
    <col min="28" max="28" width="5.7109375" style="0" customWidth="1"/>
    <col min="29" max="29" width="2.7109375" style="0" customWidth="1"/>
    <col min="30" max="16384" width="8.7109375" style="0" customWidth="1"/>
  </cols>
  <sheetData>
    <row r="3" spans="3:28" ht="39.75" customHeight="1">
      <c r="C3" s="4"/>
      <c r="D3" s="4"/>
      <c r="G3" s="3" t="s">
        <v>177</v>
      </c>
      <c r="H3" s="3"/>
      <c r="I3" s="3"/>
      <c r="J3" s="3"/>
      <c r="K3" s="3"/>
      <c r="L3" s="3"/>
      <c r="O3" s="3" t="s">
        <v>178</v>
      </c>
      <c r="P3" s="3"/>
      <c r="Q3" s="3"/>
      <c r="R3" s="3"/>
      <c r="S3" s="3"/>
      <c r="T3" s="3"/>
      <c r="W3" s="3" t="s">
        <v>179</v>
      </c>
      <c r="X3" s="3"/>
      <c r="Y3" s="3"/>
      <c r="Z3" s="3"/>
      <c r="AA3" s="3"/>
      <c r="AB3" s="3"/>
    </row>
    <row r="4" spans="3:28" ht="39.75" customHeight="1">
      <c r="C4" s="3" t="s">
        <v>180</v>
      </c>
      <c r="D4" s="3"/>
      <c r="G4" s="3" t="s">
        <v>181</v>
      </c>
      <c r="H4" s="3"/>
      <c r="K4" s="3" t="s">
        <v>182</v>
      </c>
      <c r="L4" s="3"/>
      <c r="O4" s="3" t="s">
        <v>181</v>
      </c>
      <c r="P4" s="3"/>
      <c r="S4" s="3" t="s">
        <v>182</v>
      </c>
      <c r="T4" s="3"/>
      <c r="W4" s="3" t="s">
        <v>181</v>
      </c>
      <c r="X4" s="3"/>
      <c r="AA4" s="3" t="s">
        <v>182</v>
      </c>
      <c r="AB4" s="3"/>
    </row>
    <row r="5" ht="15">
      <c r="A5" s="2" t="s">
        <v>204</v>
      </c>
    </row>
    <row r="6" spans="1:29" ht="15">
      <c r="A6" s="2" t="s">
        <v>205</v>
      </c>
      <c r="C6" s="5">
        <v>100000</v>
      </c>
      <c r="D6" s="5"/>
      <c r="G6" s="5">
        <v>99800</v>
      </c>
      <c r="H6" s="5"/>
      <c r="L6" t="s">
        <v>192</v>
      </c>
      <c r="M6" t="s">
        <v>25</v>
      </c>
      <c r="O6" s="5">
        <v>99100</v>
      </c>
      <c r="P6" s="5"/>
      <c r="T6" t="s">
        <v>193</v>
      </c>
      <c r="U6" t="s">
        <v>25</v>
      </c>
      <c r="W6" s="5">
        <v>95000</v>
      </c>
      <c r="X6" s="5"/>
      <c r="AB6" t="s">
        <v>194</v>
      </c>
      <c r="AC6" t="s">
        <v>25</v>
      </c>
    </row>
    <row r="7" spans="1:28" ht="15">
      <c r="A7" s="2" t="s">
        <v>206</v>
      </c>
      <c r="C7" s="5">
        <v>100000</v>
      </c>
      <c r="D7" s="5"/>
      <c r="G7" s="5">
        <v>100000</v>
      </c>
      <c r="H7" s="5"/>
      <c r="L7" t="s">
        <v>125</v>
      </c>
      <c r="O7" s="5">
        <v>100000</v>
      </c>
      <c r="P7" s="5"/>
      <c r="T7" t="s">
        <v>125</v>
      </c>
      <c r="W7" s="5">
        <v>100000</v>
      </c>
      <c r="X7" s="5"/>
      <c r="AB7" t="s">
        <v>125</v>
      </c>
    </row>
    <row r="8" spans="1:28" ht="15">
      <c r="A8" s="2" t="s">
        <v>207</v>
      </c>
      <c r="D8" t="s">
        <v>125</v>
      </c>
      <c r="G8" s="13">
        <v>-200</v>
      </c>
      <c r="H8" s="13"/>
      <c r="L8" t="s">
        <v>125</v>
      </c>
      <c r="O8" s="13">
        <v>-900</v>
      </c>
      <c r="P8" s="13"/>
      <c r="T8" t="s">
        <v>125</v>
      </c>
      <c r="W8" s="13">
        <v>-5000</v>
      </c>
      <c r="X8" s="13"/>
      <c r="AB8" t="s">
        <v>125</v>
      </c>
    </row>
    <row r="9" ht="15">
      <c r="A9" s="2" t="s">
        <v>208</v>
      </c>
    </row>
    <row r="10" spans="1:28" ht="15">
      <c r="A10" t="s">
        <v>209</v>
      </c>
      <c r="D10" t="s">
        <v>125</v>
      </c>
      <c r="G10" s="14">
        <v>9.98</v>
      </c>
      <c r="H10" s="14"/>
      <c r="L10" t="s">
        <v>125</v>
      </c>
      <c r="O10" s="14">
        <v>9.91</v>
      </c>
      <c r="P10" s="14"/>
      <c r="T10" t="s">
        <v>125</v>
      </c>
      <c r="W10" s="14">
        <v>9.5</v>
      </c>
      <c r="X10" s="14"/>
      <c r="AB10" t="s">
        <v>125</v>
      </c>
    </row>
    <row r="11" spans="1:28" ht="15">
      <c r="A11" s="8" t="s">
        <v>210</v>
      </c>
      <c r="C11" s="14">
        <v>10</v>
      </c>
      <c r="D11" s="14"/>
      <c r="G11" s="14">
        <v>10</v>
      </c>
      <c r="H11" s="14"/>
      <c r="L11" t="s">
        <v>125</v>
      </c>
      <c r="O11" s="14">
        <v>10</v>
      </c>
      <c r="P11" s="14"/>
      <c r="T11" t="s">
        <v>125</v>
      </c>
      <c r="W11" s="14">
        <v>10</v>
      </c>
      <c r="X11" s="14"/>
      <c r="AB11" t="s">
        <v>125</v>
      </c>
    </row>
    <row r="12" spans="1:28" ht="15">
      <c r="A12" t="s">
        <v>211</v>
      </c>
      <c r="D12" t="s">
        <v>125</v>
      </c>
      <c r="G12" s="15">
        <v>-0.02</v>
      </c>
      <c r="H12" s="15"/>
      <c r="L12" t="s">
        <v>125</v>
      </c>
      <c r="O12" s="15">
        <v>-0.09</v>
      </c>
      <c r="P12" s="15"/>
      <c r="T12" t="s">
        <v>125</v>
      </c>
      <c r="W12" s="15">
        <v>-0.5</v>
      </c>
      <c r="X12" s="15"/>
      <c r="AB12" t="s">
        <v>125</v>
      </c>
    </row>
    <row r="13" spans="1:29" ht="15">
      <c r="A13" t="s">
        <v>212</v>
      </c>
      <c r="D13" t="s">
        <v>125</v>
      </c>
      <c r="H13" t="s">
        <v>125</v>
      </c>
      <c r="L13" t="s">
        <v>192</v>
      </c>
      <c r="M13" t="s">
        <v>25</v>
      </c>
      <c r="P13" t="s">
        <v>125</v>
      </c>
      <c r="T13" t="s">
        <v>193</v>
      </c>
      <c r="U13" t="s">
        <v>25</v>
      </c>
      <c r="X13" t="s">
        <v>125</v>
      </c>
      <c r="AB13" t="s">
        <v>194</v>
      </c>
      <c r="AC13" t="s">
        <v>25</v>
      </c>
    </row>
  </sheetData>
  <sheetProtection selectLockedCells="1" selectUnlockedCells="1"/>
  <mergeCells count="32">
    <mergeCell ref="C3:D3"/>
    <mergeCell ref="G3:L3"/>
    <mergeCell ref="O3:T3"/>
    <mergeCell ref="W3:AB3"/>
    <mergeCell ref="C4:D4"/>
    <mergeCell ref="G4:H4"/>
    <mergeCell ref="K4:L4"/>
    <mergeCell ref="O4:P4"/>
    <mergeCell ref="S4:T4"/>
    <mergeCell ref="W4:X4"/>
    <mergeCell ref="AA4:AB4"/>
    <mergeCell ref="C6:D6"/>
    <mergeCell ref="G6:H6"/>
    <mergeCell ref="O6:P6"/>
    <mergeCell ref="W6:X6"/>
    <mergeCell ref="C7:D7"/>
    <mergeCell ref="G7:H7"/>
    <mergeCell ref="O7:P7"/>
    <mergeCell ref="W7:X7"/>
    <mergeCell ref="G8:H8"/>
    <mergeCell ref="O8:P8"/>
    <mergeCell ref="W8:X8"/>
    <mergeCell ref="G10:H10"/>
    <mergeCell ref="O10:P10"/>
    <mergeCell ref="W10:X10"/>
    <mergeCell ref="C11:D11"/>
    <mergeCell ref="G11:H11"/>
    <mergeCell ref="O11:P11"/>
    <mergeCell ref="W11:X11"/>
    <mergeCell ref="G12:H12"/>
    <mergeCell ref="O12:P12"/>
    <mergeCell ref="W12:X1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U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16384" width="8.7109375" style="0" customWidth="1"/>
  </cols>
  <sheetData>
    <row r="2" spans="1:6" ht="15">
      <c r="A2" s="1" t="s">
        <v>213</v>
      </c>
      <c r="B2" s="1"/>
      <c r="C2" s="1"/>
      <c r="D2" s="1"/>
      <c r="E2" s="1"/>
      <c r="F2" s="1"/>
    </row>
    <row r="5" spans="3:20" ht="15">
      <c r="C5" s="4"/>
      <c r="D5" s="4"/>
      <c r="G5" s="1" t="s">
        <v>214</v>
      </c>
      <c r="H5" s="1"/>
      <c r="I5" s="1"/>
      <c r="J5" s="1"/>
      <c r="K5" s="1"/>
      <c r="L5" s="1"/>
      <c r="O5" s="1" t="s">
        <v>215</v>
      </c>
      <c r="P5" s="1"/>
      <c r="Q5" s="1"/>
      <c r="R5" s="1"/>
      <c r="S5" s="1"/>
      <c r="T5" s="1"/>
    </row>
    <row r="6" spans="3:20" ht="39.75" customHeight="1">
      <c r="C6" s="3" t="s">
        <v>216</v>
      </c>
      <c r="D6" s="3"/>
      <c r="G6" s="3" t="s">
        <v>181</v>
      </c>
      <c r="H6" s="3"/>
      <c r="K6" s="3" t="s">
        <v>182</v>
      </c>
      <c r="L6" s="3"/>
      <c r="O6" s="3" t="s">
        <v>181</v>
      </c>
      <c r="P6" s="3"/>
      <c r="S6" s="3" t="s">
        <v>182</v>
      </c>
      <c r="T6" s="3"/>
    </row>
    <row r="7" spans="1:16" ht="15">
      <c r="A7" s="16" t="s">
        <v>183</v>
      </c>
      <c r="L7" s="9"/>
      <c r="M7" s="9"/>
      <c r="N7" s="9"/>
      <c r="O7" s="9"/>
      <c r="P7" s="9"/>
    </row>
    <row r="8" spans="1:20" ht="15">
      <c r="A8" t="s">
        <v>184</v>
      </c>
      <c r="D8" t="s">
        <v>125</v>
      </c>
      <c r="G8" s="14">
        <v>7.89</v>
      </c>
      <c r="H8" s="14"/>
      <c r="L8" t="s">
        <v>125</v>
      </c>
      <c r="O8" s="14">
        <v>7.89</v>
      </c>
      <c r="P8" s="14"/>
      <c r="T8" t="s">
        <v>125</v>
      </c>
    </row>
    <row r="9" spans="1:20" ht="15">
      <c r="A9" t="s">
        <v>217</v>
      </c>
      <c r="D9" t="s">
        <v>125</v>
      </c>
      <c r="G9" s="14">
        <v>7.5</v>
      </c>
      <c r="H9" s="14"/>
      <c r="L9" t="s">
        <v>125</v>
      </c>
      <c r="O9" s="14">
        <v>7.5</v>
      </c>
      <c r="P9" s="14"/>
      <c r="T9" t="s">
        <v>125</v>
      </c>
    </row>
    <row r="10" ht="15">
      <c r="A10" s="16" t="s">
        <v>218</v>
      </c>
    </row>
    <row r="11" spans="1:20" ht="15">
      <c r="A11" s="2" t="s">
        <v>187</v>
      </c>
      <c r="D11" s="10">
        <v>1000000</v>
      </c>
      <c r="H11" s="10">
        <v>1250000</v>
      </c>
      <c r="L11" t="s">
        <v>190</v>
      </c>
      <c r="P11" s="10">
        <v>1250000</v>
      </c>
      <c r="T11" t="s">
        <v>190</v>
      </c>
    </row>
    <row r="12" spans="1:21" ht="15">
      <c r="A12" t="s">
        <v>191</v>
      </c>
      <c r="C12" s="14">
        <v>10</v>
      </c>
      <c r="D12" s="14"/>
      <c r="G12" s="14">
        <v>9.5</v>
      </c>
      <c r="H12" s="14"/>
      <c r="L12" t="s">
        <v>194</v>
      </c>
      <c r="M12" t="s">
        <v>25</v>
      </c>
      <c r="O12" s="14">
        <v>9.5</v>
      </c>
      <c r="P12" s="14"/>
      <c r="T12" t="s">
        <v>194</v>
      </c>
      <c r="U12" t="s">
        <v>25</v>
      </c>
    </row>
    <row r="13" ht="15">
      <c r="A13" s="16" t="s">
        <v>219</v>
      </c>
    </row>
    <row r="14" spans="1:20" ht="15">
      <c r="A14" t="s">
        <v>220</v>
      </c>
      <c r="D14" s="10">
        <v>10000</v>
      </c>
      <c r="H14" s="10">
        <v>11250</v>
      </c>
      <c r="L14" t="s">
        <v>221</v>
      </c>
      <c r="P14" s="10">
        <v>13750</v>
      </c>
      <c r="T14" t="s">
        <v>222</v>
      </c>
    </row>
    <row r="15" spans="1:20" ht="15">
      <c r="A15" t="s">
        <v>223</v>
      </c>
      <c r="D15" t="s">
        <v>198</v>
      </c>
      <c r="H15" t="s">
        <v>224</v>
      </c>
      <c r="L15" t="s">
        <v>225</v>
      </c>
      <c r="M15" t="s">
        <v>25</v>
      </c>
      <c r="P15" t="s">
        <v>226</v>
      </c>
      <c r="T15" t="s">
        <v>189</v>
      </c>
    </row>
    <row r="16" ht="15">
      <c r="A16" s="2" t="s">
        <v>204</v>
      </c>
    </row>
    <row r="17" spans="1:20" ht="15">
      <c r="A17" s="2" t="s">
        <v>227</v>
      </c>
      <c r="C17" s="5">
        <v>100000</v>
      </c>
      <c r="D17" s="5"/>
      <c r="G17" s="5">
        <v>106875</v>
      </c>
      <c r="H17" s="5"/>
      <c r="L17" t="s">
        <v>228</v>
      </c>
      <c r="O17" s="5">
        <v>130625</v>
      </c>
      <c r="P17" s="5"/>
      <c r="T17" t="s">
        <v>229</v>
      </c>
    </row>
    <row r="18" spans="1:20" ht="15">
      <c r="A18" s="7" t="s">
        <v>230</v>
      </c>
      <c r="C18" s="5">
        <v>100000</v>
      </c>
      <c r="D18" s="5"/>
      <c r="G18" s="5">
        <v>109863</v>
      </c>
      <c r="H18" s="5"/>
      <c r="L18" t="s">
        <v>231</v>
      </c>
      <c r="O18" s="5">
        <v>129588</v>
      </c>
      <c r="P18" s="5"/>
      <c r="T18" t="s">
        <v>232</v>
      </c>
    </row>
    <row r="19" spans="1:20" ht="15">
      <c r="A19" s="2" t="s">
        <v>233</v>
      </c>
      <c r="D19" t="s">
        <v>125</v>
      </c>
      <c r="H19" s="6">
        <v>-2988</v>
      </c>
      <c r="L19" t="s">
        <v>125</v>
      </c>
      <c r="O19" s="5">
        <v>1037</v>
      </c>
      <c r="P19" s="5"/>
      <c r="T19" t="s">
        <v>125</v>
      </c>
    </row>
    <row r="20" ht="15">
      <c r="A20" s="2" t="s">
        <v>208</v>
      </c>
    </row>
    <row r="21" spans="1:20" ht="15">
      <c r="A21" t="s">
        <v>234</v>
      </c>
      <c r="D21" t="s">
        <v>125</v>
      </c>
      <c r="G21" s="14">
        <v>9.5</v>
      </c>
      <c r="H21" s="14"/>
      <c r="L21" t="s">
        <v>125</v>
      </c>
      <c r="O21" s="14">
        <v>9.5</v>
      </c>
      <c r="P21" s="14"/>
      <c r="T21" t="s">
        <v>125</v>
      </c>
    </row>
    <row r="22" spans="1:21" ht="15">
      <c r="A22" s="8" t="s">
        <v>210</v>
      </c>
      <c r="C22" s="14">
        <v>10</v>
      </c>
      <c r="D22" s="14"/>
      <c r="G22" s="14">
        <v>9.77</v>
      </c>
      <c r="H22" s="14"/>
      <c r="L22" t="s">
        <v>235</v>
      </c>
      <c r="M22" t="s">
        <v>25</v>
      </c>
      <c r="O22" s="14">
        <v>9.42</v>
      </c>
      <c r="P22" s="14"/>
      <c r="T22" t="s">
        <v>236</v>
      </c>
      <c r="U22" t="s">
        <v>25</v>
      </c>
    </row>
    <row r="23" spans="1:20" ht="15">
      <c r="A23" s="8" t="s">
        <v>237</v>
      </c>
      <c r="D23" t="s">
        <v>125</v>
      </c>
      <c r="G23" s="15">
        <v>-0.27</v>
      </c>
      <c r="H23" s="15"/>
      <c r="L23" t="s">
        <v>125</v>
      </c>
      <c r="O23" s="14">
        <v>0.08</v>
      </c>
      <c r="P23" s="14"/>
      <c r="T23" t="s">
        <v>125</v>
      </c>
    </row>
    <row r="24" spans="1:20" ht="15">
      <c r="A24" s="8" t="s">
        <v>238</v>
      </c>
      <c r="D24" t="s">
        <v>125</v>
      </c>
      <c r="H24" t="s">
        <v>125</v>
      </c>
      <c r="L24" t="s">
        <v>239</v>
      </c>
      <c r="M24" t="s">
        <v>25</v>
      </c>
      <c r="P24" t="s">
        <v>125</v>
      </c>
      <c r="T24" t="s">
        <v>240</v>
      </c>
    </row>
  </sheetData>
  <sheetProtection selectLockedCells="1" selectUnlockedCells="1"/>
  <mergeCells count="31">
    <mergeCell ref="A2:F2"/>
    <mergeCell ref="C5:D5"/>
    <mergeCell ref="G5:L5"/>
    <mergeCell ref="O5:T5"/>
    <mergeCell ref="C6:D6"/>
    <mergeCell ref="G6:H6"/>
    <mergeCell ref="K6:L6"/>
    <mergeCell ref="O6:P6"/>
    <mergeCell ref="S6:T6"/>
    <mergeCell ref="L7:P7"/>
    <mergeCell ref="G8:H8"/>
    <mergeCell ref="O8:P8"/>
    <mergeCell ref="G9:H9"/>
    <mergeCell ref="O9:P9"/>
    <mergeCell ref="C12:D12"/>
    <mergeCell ref="G12:H12"/>
    <mergeCell ref="O12:P12"/>
    <mergeCell ref="C17:D17"/>
    <mergeCell ref="G17:H17"/>
    <mergeCell ref="O17:P17"/>
    <mergeCell ref="C18:D18"/>
    <mergeCell ref="G18:H18"/>
    <mergeCell ref="O18:P18"/>
    <mergeCell ref="O19:P19"/>
    <mergeCell ref="G21:H21"/>
    <mergeCell ref="O21:P21"/>
    <mergeCell ref="C22:D22"/>
    <mergeCell ref="G22:H22"/>
    <mergeCell ref="O22:P22"/>
    <mergeCell ref="G23:H23"/>
    <mergeCell ref="O23:P2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AC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5.7109375" style="0" customWidth="1"/>
    <col min="13" max="13" width="2.7109375" style="0" customWidth="1"/>
    <col min="14" max="15" width="8.7109375" style="0" customWidth="1"/>
    <col min="16" max="16" width="10.7109375" style="0" customWidth="1"/>
    <col min="17" max="19" width="8.7109375" style="0" customWidth="1"/>
    <col min="20" max="20" width="6.7109375" style="0" customWidth="1"/>
    <col min="21" max="21" width="2.7109375" style="0" customWidth="1"/>
    <col min="22" max="23" width="8.7109375" style="0" customWidth="1"/>
    <col min="24" max="24" width="10.7109375" style="0" customWidth="1"/>
    <col min="25" max="27" width="8.7109375" style="0" customWidth="1"/>
    <col min="28" max="28" width="6.7109375" style="0" customWidth="1"/>
    <col min="29" max="29" width="2.7109375" style="0" customWidth="1"/>
    <col min="30" max="16384" width="8.7109375" style="0" customWidth="1"/>
  </cols>
  <sheetData>
    <row r="2" spans="1:6" ht="15">
      <c r="A2" s="1" t="s">
        <v>241</v>
      </c>
      <c r="B2" s="1"/>
      <c r="C2" s="1"/>
      <c r="D2" s="1"/>
      <c r="E2" s="1"/>
      <c r="F2" s="1"/>
    </row>
    <row r="5" spans="3:28" ht="39.75" customHeight="1">
      <c r="C5" s="4"/>
      <c r="D5" s="4"/>
      <c r="G5" s="3" t="s">
        <v>242</v>
      </c>
      <c r="H5" s="3"/>
      <c r="I5" s="3"/>
      <c r="J5" s="3"/>
      <c r="K5" s="3"/>
      <c r="L5" s="3"/>
      <c r="O5" s="3" t="s">
        <v>243</v>
      </c>
      <c r="P5" s="3"/>
      <c r="Q5" s="3"/>
      <c r="R5" s="3"/>
      <c r="S5" s="3"/>
      <c r="T5" s="3"/>
      <c r="W5" s="3" t="s">
        <v>244</v>
      </c>
      <c r="X5" s="3"/>
      <c r="Y5" s="3"/>
      <c r="Z5" s="3"/>
      <c r="AA5" s="3"/>
      <c r="AB5" s="3"/>
    </row>
    <row r="6" spans="3:28" ht="39.75" customHeight="1">
      <c r="C6" s="3" t="s">
        <v>180</v>
      </c>
      <c r="D6" s="3"/>
      <c r="G6" s="3" t="s">
        <v>181</v>
      </c>
      <c r="H6" s="3"/>
      <c r="K6" s="3" t="s">
        <v>182</v>
      </c>
      <c r="L6" s="3"/>
      <c r="O6" s="3" t="s">
        <v>181</v>
      </c>
      <c r="P6" s="3"/>
      <c r="S6" s="3" t="s">
        <v>182</v>
      </c>
      <c r="T6" s="3"/>
      <c r="W6" s="3" t="s">
        <v>181</v>
      </c>
      <c r="X6" s="3"/>
      <c r="AA6" s="3" t="s">
        <v>182</v>
      </c>
      <c r="AB6" s="3"/>
    </row>
    <row r="7" spans="1:8" ht="15">
      <c r="A7" s="16" t="s">
        <v>183</v>
      </c>
      <c r="D7" s="9"/>
      <c r="E7" s="9"/>
      <c r="F7" s="9"/>
      <c r="G7" s="9"/>
      <c r="H7" s="9"/>
    </row>
    <row r="8" spans="1:28" ht="15">
      <c r="A8" t="s">
        <v>184</v>
      </c>
      <c r="D8" t="s">
        <v>125</v>
      </c>
      <c r="G8" s="14">
        <v>10</v>
      </c>
      <c r="H8" s="14"/>
      <c r="L8" t="s">
        <v>125</v>
      </c>
      <c r="O8" s="14">
        <v>9.47</v>
      </c>
      <c r="P8" s="14"/>
      <c r="T8" t="s">
        <v>125</v>
      </c>
      <c r="W8" s="14">
        <v>7.89</v>
      </c>
      <c r="X8" s="14"/>
      <c r="AB8" t="s">
        <v>125</v>
      </c>
    </row>
    <row r="9" spans="1:28" ht="15">
      <c r="A9" t="s">
        <v>185</v>
      </c>
      <c r="D9" t="s">
        <v>125</v>
      </c>
      <c r="G9" s="14">
        <v>9.5</v>
      </c>
      <c r="H9" s="14"/>
      <c r="L9" t="s">
        <v>125</v>
      </c>
      <c r="O9" s="14">
        <v>9</v>
      </c>
      <c r="P9" s="14"/>
      <c r="T9" t="s">
        <v>125</v>
      </c>
      <c r="W9" s="14">
        <v>7.5</v>
      </c>
      <c r="X9" s="14"/>
      <c r="AB9" t="s">
        <v>125</v>
      </c>
    </row>
    <row r="10" ht="15">
      <c r="A10" s="16" t="s">
        <v>186</v>
      </c>
    </row>
    <row r="11" spans="1:28" ht="15">
      <c r="A11" s="2" t="s">
        <v>187</v>
      </c>
      <c r="D11" t="s">
        <v>125</v>
      </c>
      <c r="H11" s="10">
        <v>1050000</v>
      </c>
      <c r="L11" t="s">
        <v>188</v>
      </c>
      <c r="P11" s="10">
        <v>1100000</v>
      </c>
      <c r="T11" t="s">
        <v>189</v>
      </c>
      <c r="X11" s="10">
        <v>1250000</v>
      </c>
      <c r="AB11" t="s">
        <v>190</v>
      </c>
    </row>
    <row r="12" spans="1:29" ht="15">
      <c r="A12" t="s">
        <v>191</v>
      </c>
      <c r="D12" t="s">
        <v>125</v>
      </c>
      <c r="G12" s="14">
        <v>9.98</v>
      </c>
      <c r="H12" s="14"/>
      <c r="L12" t="s">
        <v>192</v>
      </c>
      <c r="M12" t="s">
        <v>25</v>
      </c>
      <c r="O12" s="14">
        <v>9.91</v>
      </c>
      <c r="P12" s="14"/>
      <c r="T12" t="s">
        <v>193</v>
      </c>
      <c r="U12" t="s">
        <v>25</v>
      </c>
      <c r="W12" s="14">
        <v>9.5</v>
      </c>
      <c r="X12" s="14"/>
      <c r="AB12" t="s">
        <v>194</v>
      </c>
      <c r="AC12" t="s">
        <v>25</v>
      </c>
    </row>
    <row r="13" ht="15">
      <c r="A13" s="16" t="s">
        <v>195</v>
      </c>
    </row>
    <row r="14" spans="1:28" ht="15">
      <c r="A14" t="s">
        <v>196</v>
      </c>
      <c r="D14" t="s">
        <v>125</v>
      </c>
      <c r="H14" s="10">
        <v>500</v>
      </c>
      <c r="L14" t="s">
        <v>125</v>
      </c>
      <c r="P14" s="10">
        <v>1000</v>
      </c>
      <c r="T14" t="s">
        <v>125</v>
      </c>
      <c r="X14" s="10">
        <v>2500</v>
      </c>
      <c r="AB14" t="s">
        <v>125</v>
      </c>
    </row>
    <row r="15" spans="1:28" ht="15">
      <c r="A15" t="s">
        <v>223</v>
      </c>
      <c r="D15" t="s">
        <v>125</v>
      </c>
      <c r="H15" t="s">
        <v>245</v>
      </c>
      <c r="L15" t="s">
        <v>125</v>
      </c>
      <c r="P15" t="s">
        <v>246</v>
      </c>
      <c r="T15" t="s">
        <v>125</v>
      </c>
      <c r="X15" t="s">
        <v>247</v>
      </c>
      <c r="AB15" t="s">
        <v>125</v>
      </c>
    </row>
    <row r="16" ht="15">
      <c r="A16" s="2" t="s">
        <v>204</v>
      </c>
    </row>
    <row r="17" spans="1:28" ht="15">
      <c r="A17" s="2" t="s">
        <v>227</v>
      </c>
      <c r="D17" t="s">
        <v>125</v>
      </c>
      <c r="G17" s="5">
        <v>4990</v>
      </c>
      <c r="H17" s="5"/>
      <c r="L17" t="s">
        <v>125</v>
      </c>
      <c r="O17" s="5">
        <v>9910</v>
      </c>
      <c r="P17" s="5"/>
      <c r="T17" t="s">
        <v>125</v>
      </c>
      <c r="W17" s="5">
        <v>23750</v>
      </c>
      <c r="X17" s="5"/>
      <c r="AB17" t="s">
        <v>125</v>
      </c>
    </row>
    <row r="18" spans="1:28" ht="15">
      <c r="A18" s="2" t="s">
        <v>248</v>
      </c>
      <c r="D18" t="s">
        <v>125</v>
      </c>
      <c r="G18" s="5">
        <v>5000</v>
      </c>
      <c r="H18" s="5"/>
      <c r="L18" t="s">
        <v>125</v>
      </c>
      <c r="O18" s="5">
        <v>9470</v>
      </c>
      <c r="P18" s="5"/>
      <c r="T18" t="s">
        <v>125</v>
      </c>
      <c r="W18" s="5">
        <v>19725</v>
      </c>
      <c r="X18" s="5"/>
      <c r="AB18" t="s">
        <v>125</v>
      </c>
    </row>
    <row r="19" spans="1:28" ht="15">
      <c r="A19" s="2" t="s">
        <v>233</v>
      </c>
      <c r="D19" t="s">
        <v>125</v>
      </c>
      <c r="G19" s="13">
        <v>-10</v>
      </c>
      <c r="H19" s="13"/>
      <c r="L19" t="s">
        <v>125</v>
      </c>
      <c r="O19" s="5">
        <v>440</v>
      </c>
      <c r="P19" s="5"/>
      <c r="T19" t="s">
        <v>125</v>
      </c>
      <c r="W19" s="5">
        <v>4025</v>
      </c>
      <c r="X19" s="5"/>
      <c r="AB19" t="s">
        <v>125</v>
      </c>
    </row>
    <row r="20" ht="15">
      <c r="A20" s="2" t="s">
        <v>208</v>
      </c>
    </row>
    <row r="21" spans="1:28" ht="15">
      <c r="A21" t="s">
        <v>234</v>
      </c>
      <c r="D21" t="s">
        <v>125</v>
      </c>
      <c r="G21" s="14">
        <v>9.98</v>
      </c>
      <c r="H21" s="14"/>
      <c r="L21" t="s">
        <v>125</v>
      </c>
      <c r="O21" s="14">
        <v>9.91</v>
      </c>
      <c r="P21" s="14"/>
      <c r="T21" t="s">
        <v>125</v>
      </c>
      <c r="W21" s="14">
        <v>9.5</v>
      </c>
      <c r="X21" s="14"/>
      <c r="AB21" t="s">
        <v>125</v>
      </c>
    </row>
    <row r="22" spans="1:28" ht="15">
      <c r="A22" t="s">
        <v>249</v>
      </c>
      <c r="D22" t="s">
        <v>125</v>
      </c>
      <c r="G22" s="14">
        <v>10</v>
      </c>
      <c r="H22" s="14"/>
      <c r="L22" t="s">
        <v>125</v>
      </c>
      <c r="O22" s="14">
        <v>9.47</v>
      </c>
      <c r="P22" s="14"/>
      <c r="T22" t="s">
        <v>125</v>
      </c>
      <c r="W22" s="14">
        <v>7.89</v>
      </c>
      <c r="X22" s="14"/>
      <c r="AB22" t="s">
        <v>125</v>
      </c>
    </row>
    <row r="23" spans="1:28" ht="15">
      <c r="A23" s="8" t="s">
        <v>237</v>
      </c>
      <c r="D23" t="s">
        <v>125</v>
      </c>
      <c r="G23" s="15">
        <v>-0.02</v>
      </c>
      <c r="H23" s="15"/>
      <c r="L23" t="s">
        <v>125</v>
      </c>
      <c r="O23" s="14">
        <v>0.44</v>
      </c>
      <c r="P23" s="14"/>
      <c r="T23" t="s">
        <v>125</v>
      </c>
      <c r="W23" s="14">
        <v>1.61</v>
      </c>
      <c r="X23" s="14"/>
      <c r="AB23" t="s">
        <v>125</v>
      </c>
    </row>
    <row r="24" spans="1:28" ht="15">
      <c r="A24" s="8" t="s">
        <v>250</v>
      </c>
      <c r="D24" t="s">
        <v>125</v>
      </c>
      <c r="H24" t="s">
        <v>125</v>
      </c>
      <c r="L24" t="s">
        <v>192</v>
      </c>
      <c r="M24" t="s">
        <v>25</v>
      </c>
      <c r="P24" t="s">
        <v>125</v>
      </c>
      <c r="T24" t="s">
        <v>251</v>
      </c>
      <c r="X24" t="s">
        <v>125</v>
      </c>
      <c r="AB24" t="s">
        <v>252</v>
      </c>
    </row>
  </sheetData>
  <sheetProtection selectLockedCells="1" selectUnlockedCells="1"/>
  <mergeCells count="40">
    <mergeCell ref="A2:F2"/>
    <mergeCell ref="C5:D5"/>
    <mergeCell ref="G5:L5"/>
    <mergeCell ref="O5:T5"/>
    <mergeCell ref="W5:AB5"/>
    <mergeCell ref="C6:D6"/>
    <mergeCell ref="G6:H6"/>
    <mergeCell ref="K6:L6"/>
    <mergeCell ref="O6:P6"/>
    <mergeCell ref="S6:T6"/>
    <mergeCell ref="W6:X6"/>
    <mergeCell ref="AA6:AB6"/>
    <mergeCell ref="D7:H7"/>
    <mergeCell ref="G8:H8"/>
    <mergeCell ref="O8:P8"/>
    <mergeCell ref="W8:X8"/>
    <mergeCell ref="G9:H9"/>
    <mergeCell ref="O9:P9"/>
    <mergeCell ref="W9:X9"/>
    <mergeCell ref="G12:H12"/>
    <mergeCell ref="O12:P12"/>
    <mergeCell ref="W12:X12"/>
    <mergeCell ref="G17:H17"/>
    <mergeCell ref="O17:P17"/>
    <mergeCell ref="W17:X17"/>
    <mergeCell ref="G18:H18"/>
    <mergeCell ref="O18:P18"/>
    <mergeCell ref="W18:X18"/>
    <mergeCell ref="G19:H19"/>
    <mergeCell ref="O19:P19"/>
    <mergeCell ref="W19:X19"/>
    <mergeCell ref="G21:H21"/>
    <mergeCell ref="O21:P21"/>
    <mergeCell ref="W21:X21"/>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5.7109375" style="0" customWidth="1"/>
    <col min="4" max="4" width="8.7109375" style="0" customWidth="1"/>
    <col min="5" max="5" width="62.7109375" style="0" customWidth="1"/>
    <col min="6" max="7" width="8.7109375" style="0" customWidth="1"/>
    <col min="8" max="8" width="4.7109375" style="0" customWidth="1"/>
    <col min="9" max="11" width="8.7109375" style="0" customWidth="1"/>
    <col min="12" max="12" width="10.7109375" style="0" customWidth="1"/>
    <col min="13" max="16384" width="8.7109375" style="0" customWidth="1"/>
  </cols>
  <sheetData>
    <row r="2" spans="1:6" ht="15">
      <c r="A2" s="1" t="s">
        <v>253</v>
      </c>
      <c r="B2" s="1"/>
      <c r="C2" s="1"/>
      <c r="D2" s="1"/>
      <c r="E2" s="1"/>
      <c r="F2" s="1"/>
    </row>
    <row r="5" spans="1:12" ht="39.75" customHeight="1">
      <c r="A5" s="7" t="s">
        <v>254</v>
      </c>
      <c r="C5" s="2" t="s">
        <v>255</v>
      </c>
      <c r="E5" s="7" t="s">
        <v>256</v>
      </c>
      <c r="G5" s="3" t="s">
        <v>257</v>
      </c>
      <c r="H5" s="3"/>
      <c r="K5" s="3" t="s">
        <v>258</v>
      </c>
      <c r="L5" s="3"/>
    </row>
    <row r="6" ht="15">
      <c r="A6" s="2" t="s">
        <v>259</v>
      </c>
    </row>
    <row r="7" spans="1:12" ht="39.75" customHeight="1">
      <c r="A7" s="8" t="s">
        <v>260</v>
      </c>
      <c r="C7" t="s">
        <v>261</v>
      </c>
      <c r="E7" s="8" t="s">
        <v>262</v>
      </c>
      <c r="H7" t="s">
        <v>125</v>
      </c>
      <c r="K7" s="5">
        <v>463</v>
      </c>
      <c r="L7" s="5"/>
    </row>
    <row r="8" spans="2:13" ht="15">
      <c r="B8" s="4"/>
      <c r="C8" s="4"/>
      <c r="D8" s="4"/>
      <c r="E8" s="4"/>
      <c r="F8" s="4"/>
      <c r="G8" s="4"/>
      <c r="H8" s="4"/>
      <c r="I8" s="4"/>
      <c r="J8" s="4"/>
      <c r="K8" s="4"/>
      <c r="L8" s="4"/>
      <c r="M8" s="4"/>
    </row>
    <row r="9" spans="1:12" ht="15">
      <c r="A9" s="8" t="s">
        <v>263</v>
      </c>
      <c r="C9" t="s">
        <v>264</v>
      </c>
      <c r="E9" t="s">
        <v>265</v>
      </c>
      <c r="H9" t="s">
        <v>266</v>
      </c>
      <c r="L9" s="10">
        <v>650</v>
      </c>
    </row>
    <row r="10" spans="2:13" ht="15">
      <c r="B10" s="4"/>
      <c r="C10" s="4"/>
      <c r="D10" s="4"/>
      <c r="E10" s="4"/>
      <c r="F10" s="4"/>
      <c r="G10" s="4"/>
      <c r="H10" s="4"/>
      <c r="I10" s="4"/>
      <c r="J10" s="4"/>
      <c r="K10" s="4"/>
      <c r="L10" s="4"/>
      <c r="M10" s="4"/>
    </row>
    <row r="11" spans="1:12" ht="39.75" customHeight="1">
      <c r="A11" s="8" t="s">
        <v>267</v>
      </c>
      <c r="C11" t="s">
        <v>264</v>
      </c>
      <c r="E11" s="8" t="s">
        <v>268</v>
      </c>
      <c r="H11" t="s">
        <v>269</v>
      </c>
      <c r="L11" s="10">
        <v>22698</v>
      </c>
    </row>
    <row r="12" spans="2:13" ht="15">
      <c r="B12" s="4"/>
      <c r="C12" s="4"/>
      <c r="D12" s="4"/>
      <c r="E12" s="4"/>
      <c r="F12" s="4"/>
      <c r="G12" s="4"/>
      <c r="H12" s="4"/>
      <c r="I12" s="4"/>
      <c r="J12" s="4"/>
      <c r="K12" s="4"/>
      <c r="L12" s="4"/>
      <c r="M12" s="4"/>
    </row>
    <row r="13" spans="1:12" ht="39.75" customHeight="1">
      <c r="A13" s="8" t="s">
        <v>270</v>
      </c>
      <c r="C13" t="s">
        <v>271</v>
      </c>
      <c r="E13" s="8" t="s">
        <v>272</v>
      </c>
      <c r="H13" t="s">
        <v>273</v>
      </c>
      <c r="L13" s="10">
        <v>31251</v>
      </c>
    </row>
    <row r="14" spans="2:13" ht="15">
      <c r="B14" s="4"/>
      <c r="C14" s="4"/>
      <c r="D14" s="4"/>
      <c r="E14" s="4"/>
      <c r="F14" s="4"/>
      <c r="G14" s="4"/>
      <c r="H14" s="4"/>
      <c r="I14" s="4"/>
      <c r="J14" s="4"/>
      <c r="K14" s="4"/>
      <c r="L14" s="4"/>
      <c r="M14" s="4"/>
    </row>
    <row r="15" spans="1:12" ht="15">
      <c r="A15" s="8" t="s">
        <v>274</v>
      </c>
      <c r="C15" t="s">
        <v>275</v>
      </c>
      <c r="E15" t="s">
        <v>276</v>
      </c>
      <c r="H15" t="s">
        <v>125</v>
      </c>
      <c r="L15" s="10">
        <v>1866</v>
      </c>
    </row>
    <row r="16" spans="2:13" ht="15">
      <c r="B16" s="4"/>
      <c r="C16" s="4"/>
      <c r="D16" s="4"/>
      <c r="E16" s="4"/>
      <c r="F16" s="4"/>
      <c r="G16" s="4"/>
      <c r="H16" s="4"/>
      <c r="I16" s="4"/>
      <c r="J16" s="4"/>
      <c r="K16" s="4"/>
      <c r="L16" s="4"/>
      <c r="M16" s="4"/>
    </row>
    <row r="17" spans="1:12" ht="15">
      <c r="A17" s="8" t="s">
        <v>277</v>
      </c>
      <c r="C17" t="s">
        <v>278</v>
      </c>
      <c r="E17" t="s">
        <v>279</v>
      </c>
      <c r="H17" t="s">
        <v>280</v>
      </c>
      <c r="L17" t="s">
        <v>125</v>
      </c>
    </row>
    <row r="18" spans="2:13" ht="15">
      <c r="B18" s="4"/>
      <c r="C18" s="4"/>
      <c r="D18" s="4"/>
      <c r="E18" s="4"/>
      <c r="F18" s="4"/>
      <c r="G18" s="4"/>
      <c r="H18" s="4"/>
      <c r="I18" s="4"/>
      <c r="J18" s="4"/>
      <c r="K18" s="4"/>
      <c r="L18" s="4"/>
      <c r="M18" s="4"/>
    </row>
    <row r="19" spans="1:12" ht="39.75" customHeight="1">
      <c r="A19" s="8" t="s">
        <v>281</v>
      </c>
      <c r="C19" t="s">
        <v>282</v>
      </c>
      <c r="E19" s="8" t="s">
        <v>283</v>
      </c>
      <c r="H19" t="s">
        <v>125</v>
      </c>
      <c r="L19" s="10">
        <v>14739</v>
      </c>
    </row>
    <row r="20" spans="2:13" ht="15">
      <c r="B20" s="4"/>
      <c r="C20" s="4"/>
      <c r="D20" s="4"/>
      <c r="E20" s="4"/>
      <c r="F20" s="4"/>
      <c r="G20" s="4"/>
      <c r="H20" s="4"/>
      <c r="I20" s="4"/>
      <c r="J20" s="4"/>
      <c r="K20" s="4"/>
      <c r="L20" s="4"/>
      <c r="M20" s="4"/>
    </row>
    <row r="21" spans="1:12" ht="39.75" customHeight="1">
      <c r="A21" s="8" t="s">
        <v>284</v>
      </c>
      <c r="C21" t="s">
        <v>261</v>
      </c>
      <c r="E21" s="8" t="s">
        <v>285</v>
      </c>
      <c r="H21" t="s">
        <v>125</v>
      </c>
      <c r="L21" s="10">
        <v>19583</v>
      </c>
    </row>
    <row r="22" spans="2:13" ht="15">
      <c r="B22" s="4"/>
      <c r="C22" s="4"/>
      <c r="D22" s="4"/>
      <c r="E22" s="4"/>
      <c r="F22" s="4"/>
      <c r="G22" s="4"/>
      <c r="H22" s="4"/>
      <c r="I22" s="4"/>
      <c r="J22" s="4"/>
      <c r="K22" s="4"/>
      <c r="L22" s="4"/>
      <c r="M22" s="4"/>
    </row>
    <row r="23" spans="1:12" ht="39.75" customHeight="1">
      <c r="A23" s="8" t="s">
        <v>286</v>
      </c>
      <c r="C23" t="s">
        <v>287</v>
      </c>
      <c r="E23" s="8" t="s">
        <v>288</v>
      </c>
      <c r="H23" t="s">
        <v>125</v>
      </c>
      <c r="L23" s="10">
        <v>31515</v>
      </c>
    </row>
  </sheetData>
  <sheetProtection selectLockedCells="1" selectUnlockedCells="1"/>
  <mergeCells count="36">
    <mergeCell ref="A2:F2"/>
    <mergeCell ref="G5:H5"/>
    <mergeCell ref="K5:L5"/>
    <mergeCell ref="K7:L7"/>
    <mergeCell ref="B8:C8"/>
    <mergeCell ref="D8:E8"/>
    <mergeCell ref="F8:I8"/>
    <mergeCell ref="J8:M8"/>
    <mergeCell ref="B10:C10"/>
    <mergeCell ref="D10:E10"/>
    <mergeCell ref="F10:I10"/>
    <mergeCell ref="J10:M10"/>
    <mergeCell ref="B12:C12"/>
    <mergeCell ref="D12:E12"/>
    <mergeCell ref="F12:I12"/>
    <mergeCell ref="J12:M12"/>
    <mergeCell ref="B14:C14"/>
    <mergeCell ref="D14:E14"/>
    <mergeCell ref="F14:I14"/>
    <mergeCell ref="J14:M14"/>
    <mergeCell ref="B16:C16"/>
    <mergeCell ref="D16:E16"/>
    <mergeCell ref="F16:I16"/>
    <mergeCell ref="J16:M16"/>
    <mergeCell ref="B18:C18"/>
    <mergeCell ref="D18:E18"/>
    <mergeCell ref="F18:I18"/>
    <mergeCell ref="J18:M18"/>
    <mergeCell ref="B20:C20"/>
    <mergeCell ref="D20:E20"/>
    <mergeCell ref="F20:I20"/>
    <mergeCell ref="J20:M20"/>
    <mergeCell ref="B22:C22"/>
    <mergeCell ref="D22:E22"/>
    <mergeCell ref="F22:I22"/>
    <mergeCell ref="J22:M2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M3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1.7109375" style="0" customWidth="1"/>
    <col min="4" max="4" width="8.7109375" style="0" customWidth="1"/>
    <col min="5" max="5" width="68.7109375" style="0" customWidth="1"/>
    <col min="6" max="7" width="8.7109375" style="0" customWidth="1"/>
    <col min="8" max="8" width="4.7109375" style="0" customWidth="1"/>
    <col min="9" max="11" width="8.7109375" style="0" customWidth="1"/>
    <col min="12" max="12" width="10.7109375" style="0" customWidth="1"/>
    <col min="13" max="16384" width="8.7109375" style="0" customWidth="1"/>
  </cols>
  <sheetData>
    <row r="3" spans="1:12" ht="39.75" customHeight="1">
      <c r="A3" s="7" t="s">
        <v>254</v>
      </c>
      <c r="C3" s="2" t="s">
        <v>255</v>
      </c>
      <c r="E3" s="7" t="s">
        <v>256</v>
      </c>
      <c r="G3" s="3" t="s">
        <v>257</v>
      </c>
      <c r="H3" s="3"/>
      <c r="K3" s="3" t="s">
        <v>258</v>
      </c>
      <c r="L3" s="3"/>
    </row>
    <row r="4" spans="1:12" ht="39.75" customHeight="1">
      <c r="A4" s="8" t="s">
        <v>289</v>
      </c>
      <c r="C4" t="s">
        <v>290</v>
      </c>
      <c r="E4" s="8" t="s">
        <v>291</v>
      </c>
      <c r="H4" t="s">
        <v>269</v>
      </c>
      <c r="L4" s="10">
        <v>16105</v>
      </c>
    </row>
    <row r="5" spans="2:13" ht="15">
      <c r="B5" s="4"/>
      <c r="C5" s="4"/>
      <c r="D5" s="4"/>
      <c r="E5" s="4"/>
      <c r="F5" s="4"/>
      <c r="G5" s="4"/>
      <c r="H5" s="4"/>
      <c r="I5" s="4"/>
      <c r="J5" s="4"/>
      <c r="K5" s="4"/>
      <c r="L5" s="4"/>
      <c r="M5" s="4"/>
    </row>
    <row r="6" spans="1:12" ht="39.75" customHeight="1">
      <c r="A6" s="8" t="s">
        <v>292</v>
      </c>
      <c r="C6" t="s">
        <v>261</v>
      </c>
      <c r="E6" s="8" t="s">
        <v>293</v>
      </c>
      <c r="H6" t="s">
        <v>294</v>
      </c>
      <c r="L6" s="10">
        <v>41198</v>
      </c>
    </row>
    <row r="7" spans="2:13" ht="15">
      <c r="B7" s="4"/>
      <c r="C7" s="4"/>
      <c r="D7" s="4"/>
      <c r="E7" s="4"/>
      <c r="F7" s="4"/>
      <c r="G7" s="4"/>
      <c r="H7" s="4"/>
      <c r="I7" s="4"/>
      <c r="J7" s="4"/>
      <c r="K7" s="4"/>
      <c r="L7" s="4"/>
      <c r="M7" s="4"/>
    </row>
    <row r="8" spans="1:12" ht="39.75" customHeight="1">
      <c r="A8" s="8" t="s">
        <v>295</v>
      </c>
      <c r="C8" t="s">
        <v>296</v>
      </c>
      <c r="E8" s="8" t="s">
        <v>297</v>
      </c>
      <c r="H8" t="s">
        <v>298</v>
      </c>
      <c r="L8" s="10">
        <v>4092</v>
      </c>
    </row>
    <row r="9" spans="2:13" ht="15">
      <c r="B9" s="4"/>
      <c r="C9" s="4"/>
      <c r="D9" s="4"/>
      <c r="E9" s="4"/>
      <c r="F9" s="4"/>
      <c r="G9" s="4"/>
      <c r="H9" s="4"/>
      <c r="I9" s="4"/>
      <c r="J9" s="4"/>
      <c r="K9" s="4"/>
      <c r="L9" s="4"/>
      <c r="M9" s="4"/>
    </row>
    <row r="10" spans="1:12" ht="39.75" customHeight="1">
      <c r="A10" s="8" t="s">
        <v>299</v>
      </c>
      <c r="C10" t="s">
        <v>300</v>
      </c>
      <c r="E10" s="8" t="s">
        <v>301</v>
      </c>
      <c r="H10" t="s">
        <v>302</v>
      </c>
      <c r="L10" s="10">
        <v>35074</v>
      </c>
    </row>
    <row r="11" spans="2:13" ht="15">
      <c r="B11" s="4"/>
      <c r="C11" s="4"/>
      <c r="D11" s="4"/>
      <c r="E11" s="4"/>
      <c r="F11" s="4"/>
      <c r="G11" s="4"/>
      <c r="H11" s="4"/>
      <c r="I11" s="4"/>
      <c r="J11" s="4"/>
      <c r="K11" s="4"/>
      <c r="L11" s="4"/>
      <c r="M11" s="4"/>
    </row>
    <row r="12" spans="1:12" ht="39.75" customHeight="1">
      <c r="A12" s="8" t="s">
        <v>303</v>
      </c>
      <c r="C12" t="s">
        <v>264</v>
      </c>
      <c r="E12" s="8" t="s">
        <v>304</v>
      </c>
      <c r="H12" t="s">
        <v>305</v>
      </c>
      <c r="L12" s="10">
        <v>13034</v>
      </c>
    </row>
    <row r="13" spans="2:13" ht="15">
      <c r="B13" s="4"/>
      <c r="C13" s="4"/>
      <c r="D13" s="4"/>
      <c r="E13" s="4"/>
      <c r="F13" s="4"/>
      <c r="G13" s="4"/>
      <c r="H13" s="4"/>
      <c r="I13" s="4"/>
      <c r="J13" s="4"/>
      <c r="K13" s="4"/>
      <c r="L13" s="4"/>
      <c r="M13" s="4"/>
    </row>
    <row r="14" spans="1:12" ht="39.75" customHeight="1">
      <c r="A14" s="8" t="s">
        <v>306</v>
      </c>
      <c r="C14" t="s">
        <v>307</v>
      </c>
      <c r="E14" s="8" t="s">
        <v>308</v>
      </c>
      <c r="H14" t="s">
        <v>125</v>
      </c>
      <c r="L14" s="10">
        <v>14041</v>
      </c>
    </row>
    <row r="15" spans="2:13" ht="15">
      <c r="B15" s="4"/>
      <c r="C15" s="4"/>
      <c r="D15" s="4"/>
      <c r="E15" s="4"/>
      <c r="F15" s="4"/>
      <c r="G15" s="4"/>
      <c r="H15" s="4"/>
      <c r="I15" s="4"/>
      <c r="J15" s="4"/>
      <c r="K15" s="4"/>
      <c r="L15" s="4"/>
      <c r="M15" s="4"/>
    </row>
    <row r="16" spans="1:12" ht="39.75" customHeight="1">
      <c r="A16" s="8" t="s">
        <v>309</v>
      </c>
      <c r="C16" t="s">
        <v>310</v>
      </c>
      <c r="E16" s="8" t="s">
        <v>311</v>
      </c>
      <c r="H16" t="s">
        <v>312</v>
      </c>
      <c r="L16" s="10">
        <v>28237</v>
      </c>
    </row>
    <row r="17" spans="2:13" ht="15">
      <c r="B17" s="4"/>
      <c r="C17" s="4"/>
      <c r="D17" s="4"/>
      <c r="E17" s="4"/>
      <c r="F17" s="4"/>
      <c r="G17" s="4"/>
      <c r="H17" s="4"/>
      <c r="I17" s="4"/>
      <c r="J17" s="4"/>
      <c r="K17" s="4"/>
      <c r="L17" s="4"/>
      <c r="M17" s="4"/>
    </row>
    <row r="18" spans="1:12" ht="39.75" customHeight="1">
      <c r="A18" s="8" t="s">
        <v>313</v>
      </c>
      <c r="C18" t="s">
        <v>314</v>
      </c>
      <c r="E18" s="8" t="s">
        <v>315</v>
      </c>
      <c r="H18" t="s">
        <v>125</v>
      </c>
      <c r="L18" s="10">
        <v>9557</v>
      </c>
    </row>
    <row r="19" spans="2:13" ht="15">
      <c r="B19" s="4"/>
      <c r="C19" s="4"/>
      <c r="D19" s="4"/>
      <c r="E19" s="4"/>
      <c r="F19" s="4"/>
      <c r="G19" s="4"/>
      <c r="H19" s="4"/>
      <c r="I19" s="4"/>
      <c r="J19" s="4"/>
      <c r="K19" s="4"/>
      <c r="L19" s="4"/>
      <c r="M19" s="4"/>
    </row>
    <row r="20" spans="1:12" ht="39.75" customHeight="1">
      <c r="A20" s="8" t="s">
        <v>316</v>
      </c>
      <c r="C20" t="s">
        <v>287</v>
      </c>
      <c r="E20" s="8" t="s">
        <v>317</v>
      </c>
      <c r="H20" t="s">
        <v>125</v>
      </c>
      <c r="L20" s="10">
        <v>4520</v>
      </c>
    </row>
    <row r="21" spans="2:13" ht="15">
      <c r="B21" s="4"/>
      <c r="C21" s="4"/>
      <c r="D21" s="4"/>
      <c r="E21" s="4"/>
      <c r="F21" s="4"/>
      <c r="G21" s="4"/>
      <c r="H21" s="4"/>
      <c r="I21" s="4"/>
      <c r="J21" s="4"/>
      <c r="K21" s="4"/>
      <c r="L21" s="4"/>
      <c r="M21" s="4"/>
    </row>
    <row r="22" spans="1:12" ht="15">
      <c r="A22" s="8" t="s">
        <v>318</v>
      </c>
      <c r="C22" t="s">
        <v>319</v>
      </c>
      <c r="E22" t="s">
        <v>279</v>
      </c>
      <c r="H22" t="s">
        <v>320</v>
      </c>
      <c r="L22" s="10">
        <v>1012</v>
      </c>
    </row>
    <row r="23" spans="2:13" ht="15">
      <c r="B23" s="4"/>
      <c r="C23" s="4"/>
      <c r="D23" s="4"/>
      <c r="E23" s="4"/>
      <c r="F23" s="4"/>
      <c r="G23" s="4"/>
      <c r="H23" s="4"/>
      <c r="I23" s="4"/>
      <c r="J23" s="4"/>
      <c r="K23" s="4"/>
      <c r="L23" s="4"/>
      <c r="M23" s="4"/>
    </row>
    <row r="24" spans="1:12" ht="15">
      <c r="A24" s="8" t="s">
        <v>321</v>
      </c>
      <c r="C24" t="s">
        <v>271</v>
      </c>
      <c r="E24" t="s">
        <v>279</v>
      </c>
      <c r="H24" t="s">
        <v>322</v>
      </c>
      <c r="L24" s="10">
        <v>1177</v>
      </c>
    </row>
    <row r="25" spans="2:13" ht="15">
      <c r="B25" s="4"/>
      <c r="C25" s="4"/>
      <c r="D25" s="4"/>
      <c r="E25" s="4"/>
      <c r="F25" s="4"/>
      <c r="G25" s="4"/>
      <c r="H25" s="4"/>
      <c r="I25" s="4"/>
      <c r="J25" s="4"/>
      <c r="K25" s="4"/>
      <c r="L25" s="4"/>
      <c r="M25" s="4"/>
    </row>
    <row r="26" spans="1:12" ht="39.75" customHeight="1">
      <c r="A26" s="8" t="s">
        <v>323</v>
      </c>
      <c r="C26" t="s">
        <v>287</v>
      </c>
      <c r="E26" s="8" t="s">
        <v>324</v>
      </c>
      <c r="H26" t="s">
        <v>125</v>
      </c>
      <c r="L26" s="10">
        <v>44325</v>
      </c>
    </row>
    <row r="27" spans="2:13" ht="15">
      <c r="B27" s="4"/>
      <c r="C27" s="4"/>
      <c r="D27" s="4"/>
      <c r="E27" s="4"/>
      <c r="F27" s="4"/>
      <c r="G27" s="4"/>
      <c r="H27" s="4"/>
      <c r="I27" s="4"/>
      <c r="J27" s="4"/>
      <c r="K27" s="4"/>
      <c r="L27" s="4"/>
      <c r="M27" s="4"/>
    </row>
    <row r="28" spans="1:12" ht="39.75" customHeight="1">
      <c r="A28" s="8" t="s">
        <v>325</v>
      </c>
      <c r="C28" t="s">
        <v>287</v>
      </c>
      <c r="E28" s="8" t="s">
        <v>326</v>
      </c>
      <c r="H28" t="s">
        <v>125</v>
      </c>
      <c r="L28" s="10">
        <v>18728</v>
      </c>
    </row>
    <row r="29" spans="2:13" ht="15">
      <c r="B29" s="4"/>
      <c r="C29" s="4"/>
      <c r="D29" s="4"/>
      <c r="E29" s="4"/>
      <c r="F29" s="4"/>
      <c r="G29" s="4"/>
      <c r="H29" s="4"/>
      <c r="I29" s="4"/>
      <c r="J29" s="4"/>
      <c r="K29" s="4"/>
      <c r="L29" s="4"/>
      <c r="M29" s="4"/>
    </row>
    <row r="30" spans="1:12" ht="39.75" customHeight="1">
      <c r="A30" s="8" t="s">
        <v>327</v>
      </c>
      <c r="C30" s="8" t="s">
        <v>328</v>
      </c>
      <c r="E30" s="8" t="s">
        <v>329</v>
      </c>
      <c r="H30" t="s">
        <v>125</v>
      </c>
      <c r="L30" s="10">
        <v>27273</v>
      </c>
    </row>
  </sheetData>
  <sheetProtection selectLockedCells="1" selectUnlockedCells="1"/>
  <mergeCells count="54">
    <mergeCell ref="G3:H3"/>
    <mergeCell ref="K3:L3"/>
    <mergeCell ref="B5:C5"/>
    <mergeCell ref="D5:E5"/>
    <mergeCell ref="F5:I5"/>
    <mergeCell ref="J5:M5"/>
    <mergeCell ref="B7:C7"/>
    <mergeCell ref="D7:E7"/>
    <mergeCell ref="F7:I7"/>
    <mergeCell ref="J7:M7"/>
    <mergeCell ref="B9:C9"/>
    <mergeCell ref="D9:E9"/>
    <mergeCell ref="F9:I9"/>
    <mergeCell ref="J9:M9"/>
    <mergeCell ref="B11:C11"/>
    <mergeCell ref="D11:E11"/>
    <mergeCell ref="F11:I11"/>
    <mergeCell ref="J11:M11"/>
    <mergeCell ref="B13:C13"/>
    <mergeCell ref="D13:E13"/>
    <mergeCell ref="F13:I13"/>
    <mergeCell ref="J13:M13"/>
    <mergeCell ref="B15:C15"/>
    <mergeCell ref="D15:E15"/>
    <mergeCell ref="F15:I15"/>
    <mergeCell ref="J15:M15"/>
    <mergeCell ref="B17:C17"/>
    <mergeCell ref="D17:E17"/>
    <mergeCell ref="F17:I17"/>
    <mergeCell ref="J17:M17"/>
    <mergeCell ref="B19:C19"/>
    <mergeCell ref="D19:E19"/>
    <mergeCell ref="F19:I19"/>
    <mergeCell ref="J19:M19"/>
    <mergeCell ref="B21:C21"/>
    <mergeCell ref="D21:E21"/>
    <mergeCell ref="F21:I21"/>
    <mergeCell ref="J21:M21"/>
    <mergeCell ref="B23:C23"/>
    <mergeCell ref="D23:E23"/>
    <mergeCell ref="F23:I23"/>
    <mergeCell ref="J23:M23"/>
    <mergeCell ref="B25:C25"/>
    <mergeCell ref="D25:E25"/>
    <mergeCell ref="F25:I25"/>
    <mergeCell ref="J25:M25"/>
    <mergeCell ref="B27:C27"/>
    <mergeCell ref="D27:E27"/>
    <mergeCell ref="F27:I27"/>
    <mergeCell ref="J27:M27"/>
    <mergeCell ref="B29:C29"/>
    <mergeCell ref="D29:E29"/>
    <mergeCell ref="F29:I29"/>
    <mergeCell ref="J29:M2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M3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1.7109375" style="0" customWidth="1"/>
    <col min="4" max="4" width="8.7109375" style="0" customWidth="1"/>
    <col min="5" max="5" width="60.7109375" style="0" customWidth="1"/>
    <col min="6" max="7" width="8.7109375" style="0" customWidth="1"/>
    <col min="8" max="8" width="4.7109375" style="0" customWidth="1"/>
    <col min="9" max="11" width="8.7109375" style="0" customWidth="1"/>
    <col min="12" max="12" width="10.7109375" style="0" customWidth="1"/>
    <col min="13" max="16384" width="8.7109375" style="0" customWidth="1"/>
  </cols>
  <sheetData>
    <row r="3" spans="1:12" ht="39.75" customHeight="1">
      <c r="A3" s="7" t="s">
        <v>254</v>
      </c>
      <c r="C3" s="2" t="s">
        <v>255</v>
      </c>
      <c r="E3" s="7" t="s">
        <v>256</v>
      </c>
      <c r="G3" s="3" t="s">
        <v>257</v>
      </c>
      <c r="H3" s="3"/>
      <c r="K3" s="3" t="s">
        <v>258</v>
      </c>
      <c r="L3" s="3"/>
    </row>
    <row r="4" spans="1:12" ht="39.75" customHeight="1">
      <c r="A4" s="8" t="s">
        <v>330</v>
      </c>
      <c r="C4" t="s">
        <v>331</v>
      </c>
      <c r="E4" s="8" t="s">
        <v>332</v>
      </c>
      <c r="H4" t="s">
        <v>333</v>
      </c>
      <c r="L4" s="10">
        <v>22340</v>
      </c>
    </row>
    <row r="5" spans="2:13" ht="15">
      <c r="B5" s="4"/>
      <c r="C5" s="4"/>
      <c r="D5" s="4"/>
      <c r="E5" s="4"/>
      <c r="F5" s="4"/>
      <c r="G5" s="4"/>
      <c r="H5" s="4"/>
      <c r="I5" s="4"/>
      <c r="J5" s="4"/>
      <c r="K5" s="4"/>
      <c r="L5" s="4"/>
      <c r="M5" s="4"/>
    </row>
    <row r="6" spans="1:12" ht="39.75" customHeight="1">
      <c r="A6" s="8" t="s">
        <v>334</v>
      </c>
      <c r="C6" t="s">
        <v>307</v>
      </c>
      <c r="E6" s="8" t="s">
        <v>335</v>
      </c>
      <c r="H6" t="s">
        <v>125</v>
      </c>
      <c r="L6" s="10">
        <v>20538</v>
      </c>
    </row>
    <row r="7" spans="2:13" ht="15">
      <c r="B7" s="4"/>
      <c r="C7" s="4"/>
      <c r="D7" s="4"/>
      <c r="E7" s="4"/>
      <c r="F7" s="4"/>
      <c r="G7" s="4"/>
      <c r="H7" s="4"/>
      <c r="I7" s="4"/>
      <c r="J7" s="4"/>
      <c r="K7" s="4"/>
      <c r="L7" s="4"/>
      <c r="M7" s="4"/>
    </row>
    <row r="8" spans="1:12" ht="39.75" customHeight="1">
      <c r="A8" s="8" t="s">
        <v>336</v>
      </c>
      <c r="C8" s="8" t="s">
        <v>337</v>
      </c>
      <c r="E8" s="8" t="s">
        <v>338</v>
      </c>
      <c r="H8" t="s">
        <v>339</v>
      </c>
      <c r="L8" s="10">
        <v>15010</v>
      </c>
    </row>
    <row r="9" spans="2:13" ht="15">
      <c r="B9" s="4"/>
      <c r="C9" s="4"/>
      <c r="D9" s="4"/>
      <c r="E9" s="4"/>
      <c r="F9" s="4"/>
      <c r="G9" s="4"/>
      <c r="H9" s="4"/>
      <c r="I9" s="4"/>
      <c r="J9" s="4"/>
      <c r="K9" s="4"/>
      <c r="L9" s="4"/>
      <c r="M9" s="4"/>
    </row>
    <row r="10" spans="1:12" ht="15">
      <c r="A10" s="8" t="s">
        <v>340</v>
      </c>
      <c r="C10" t="s">
        <v>261</v>
      </c>
      <c r="E10" t="s">
        <v>279</v>
      </c>
      <c r="H10" t="s">
        <v>322</v>
      </c>
      <c r="L10" s="10">
        <v>524</v>
      </c>
    </row>
    <row r="11" spans="2:13" ht="15">
      <c r="B11" s="4"/>
      <c r="C11" s="4"/>
      <c r="D11" s="4"/>
      <c r="E11" s="4"/>
      <c r="F11" s="4"/>
      <c r="G11" s="4"/>
      <c r="H11" s="4"/>
      <c r="I11" s="4"/>
      <c r="J11" s="4"/>
      <c r="K11" s="4"/>
      <c r="L11" s="4"/>
      <c r="M11" s="4"/>
    </row>
    <row r="12" spans="1:12" ht="39.75" customHeight="1">
      <c r="A12" s="8" t="s">
        <v>341</v>
      </c>
      <c r="C12" t="s">
        <v>342</v>
      </c>
      <c r="E12" s="8" t="s">
        <v>343</v>
      </c>
      <c r="H12" t="s">
        <v>125</v>
      </c>
      <c r="L12" s="10">
        <v>26726</v>
      </c>
    </row>
    <row r="13" spans="2:13" ht="15">
      <c r="B13" s="4"/>
      <c r="C13" s="4"/>
      <c r="D13" s="4"/>
      <c r="E13" s="4"/>
      <c r="F13" s="4"/>
      <c r="G13" s="4"/>
      <c r="H13" s="4"/>
      <c r="I13" s="4"/>
      <c r="J13" s="4"/>
      <c r="K13" s="4"/>
      <c r="L13" s="4"/>
      <c r="M13" s="4"/>
    </row>
    <row r="14" spans="1:12" ht="15">
      <c r="A14" s="8" t="s">
        <v>344</v>
      </c>
      <c r="C14" t="s">
        <v>290</v>
      </c>
      <c r="E14" t="s">
        <v>279</v>
      </c>
      <c r="H14" t="s">
        <v>345</v>
      </c>
      <c r="L14" s="10">
        <v>686</v>
      </c>
    </row>
    <row r="15" spans="2:13" ht="15">
      <c r="B15" s="4"/>
      <c r="C15" s="4"/>
      <c r="D15" s="4"/>
      <c r="E15" s="4"/>
      <c r="F15" s="4"/>
      <c r="G15" s="4"/>
      <c r="H15" s="4"/>
      <c r="I15" s="4"/>
      <c r="J15" s="4"/>
      <c r="K15" s="4"/>
      <c r="L15" s="4"/>
      <c r="M15" s="4"/>
    </row>
    <row r="16" spans="1:12" ht="15">
      <c r="A16" s="8" t="s">
        <v>346</v>
      </c>
      <c r="C16" t="s">
        <v>300</v>
      </c>
      <c r="E16" t="s">
        <v>279</v>
      </c>
      <c r="H16" t="s">
        <v>125</v>
      </c>
      <c r="L16" s="10">
        <v>623</v>
      </c>
    </row>
    <row r="17" spans="2:13" ht="15">
      <c r="B17" s="4"/>
      <c r="C17" s="4"/>
      <c r="D17" s="4"/>
      <c r="E17" s="4"/>
      <c r="F17" s="4"/>
      <c r="G17" s="4"/>
      <c r="H17" s="4"/>
      <c r="I17" s="4"/>
      <c r="J17" s="4"/>
      <c r="K17" s="4"/>
      <c r="L17" s="4"/>
      <c r="M17" s="4"/>
    </row>
    <row r="18" spans="1:12" ht="39.75" customHeight="1">
      <c r="A18" s="8" t="s">
        <v>347</v>
      </c>
      <c r="C18" t="s">
        <v>282</v>
      </c>
      <c r="E18" s="8" t="s">
        <v>348</v>
      </c>
      <c r="H18" t="s">
        <v>125</v>
      </c>
      <c r="L18" s="10">
        <v>47457</v>
      </c>
    </row>
    <row r="19" spans="2:13" ht="15">
      <c r="B19" s="4"/>
      <c r="C19" s="4"/>
      <c r="D19" s="4"/>
      <c r="E19" s="4"/>
      <c r="F19" s="4"/>
      <c r="G19" s="4"/>
      <c r="H19" s="4"/>
      <c r="I19" s="4"/>
      <c r="J19" s="4"/>
      <c r="K19" s="4"/>
      <c r="L19" s="4"/>
      <c r="M19" s="4"/>
    </row>
    <row r="20" spans="1:12" ht="39.75" customHeight="1">
      <c r="A20" s="8" t="s">
        <v>349</v>
      </c>
      <c r="C20" t="s">
        <v>350</v>
      </c>
      <c r="E20" s="8" t="s">
        <v>351</v>
      </c>
      <c r="H20" t="s">
        <v>125</v>
      </c>
      <c r="L20" s="10">
        <v>14700</v>
      </c>
    </row>
    <row r="21" spans="2:13" ht="15">
      <c r="B21" s="4"/>
      <c r="C21" s="4"/>
      <c r="D21" s="4"/>
      <c r="E21" s="4"/>
      <c r="F21" s="4"/>
      <c r="G21" s="4"/>
      <c r="H21" s="4"/>
      <c r="I21" s="4"/>
      <c r="J21" s="4"/>
      <c r="K21" s="4"/>
      <c r="L21" s="4"/>
      <c r="M21" s="4"/>
    </row>
    <row r="22" spans="1:12" ht="39.75" customHeight="1">
      <c r="A22" s="8" t="s">
        <v>352</v>
      </c>
      <c r="C22" t="s">
        <v>271</v>
      </c>
      <c r="E22" s="8" t="s">
        <v>353</v>
      </c>
      <c r="H22" t="s">
        <v>125</v>
      </c>
      <c r="L22" s="10">
        <v>22801</v>
      </c>
    </row>
    <row r="23" spans="2:13" ht="15">
      <c r="B23" s="4"/>
      <c r="C23" s="4"/>
      <c r="D23" s="4"/>
      <c r="E23" s="4"/>
      <c r="F23" s="4"/>
      <c r="G23" s="4"/>
      <c r="H23" s="4"/>
      <c r="I23" s="4"/>
      <c r="J23" s="4"/>
      <c r="K23" s="4"/>
      <c r="L23" s="4"/>
      <c r="M23" s="4"/>
    </row>
    <row r="24" spans="1:12" ht="39.75" customHeight="1">
      <c r="A24" s="8" t="s">
        <v>354</v>
      </c>
      <c r="C24" t="s">
        <v>355</v>
      </c>
      <c r="E24" s="8" t="s">
        <v>356</v>
      </c>
      <c r="H24" t="s">
        <v>125</v>
      </c>
      <c r="L24" s="10">
        <v>83063</v>
      </c>
    </row>
    <row r="25" spans="2:13" ht="15">
      <c r="B25" s="4"/>
      <c r="C25" s="4"/>
      <c r="D25" s="4"/>
      <c r="E25" s="4"/>
      <c r="F25" s="4"/>
      <c r="G25" s="4"/>
      <c r="H25" s="4"/>
      <c r="I25" s="4"/>
      <c r="J25" s="4"/>
      <c r="K25" s="4"/>
      <c r="L25" s="4"/>
      <c r="M25" s="4"/>
    </row>
    <row r="26" spans="1:12" ht="39.75" customHeight="1">
      <c r="A26" s="8" t="s">
        <v>357</v>
      </c>
      <c r="C26" t="s">
        <v>355</v>
      </c>
      <c r="E26" s="8" t="s">
        <v>358</v>
      </c>
      <c r="H26" t="s">
        <v>125</v>
      </c>
      <c r="L26" s="10">
        <v>7120</v>
      </c>
    </row>
    <row r="27" spans="2:13" ht="15">
      <c r="B27" s="4"/>
      <c r="C27" s="4"/>
      <c r="D27" s="4"/>
      <c r="E27" s="4"/>
      <c r="F27" s="4"/>
      <c r="G27" s="4"/>
      <c r="H27" s="4"/>
      <c r="I27" s="4"/>
      <c r="J27" s="4"/>
      <c r="K27" s="4"/>
      <c r="L27" s="4"/>
      <c r="M27" s="4"/>
    </row>
    <row r="28" spans="1:12" ht="39.75" customHeight="1">
      <c r="A28" s="8" t="s">
        <v>359</v>
      </c>
      <c r="C28" t="s">
        <v>360</v>
      </c>
      <c r="E28" s="8" t="s">
        <v>361</v>
      </c>
      <c r="H28" t="s">
        <v>125</v>
      </c>
      <c r="L28" s="10">
        <v>5423</v>
      </c>
    </row>
    <row r="29" spans="2:13" ht="15">
      <c r="B29" s="4"/>
      <c r="C29" s="4"/>
      <c r="D29" s="4"/>
      <c r="E29" s="4"/>
      <c r="F29" s="4"/>
      <c r="G29" s="4"/>
      <c r="H29" s="4"/>
      <c r="I29" s="4"/>
      <c r="J29" s="4"/>
      <c r="K29" s="4"/>
      <c r="L29" s="4"/>
      <c r="M29" s="4"/>
    </row>
    <row r="30" spans="1:12" ht="39.75" customHeight="1">
      <c r="A30" s="8" t="s">
        <v>362</v>
      </c>
      <c r="C30" t="s">
        <v>363</v>
      </c>
      <c r="E30" s="8" t="s">
        <v>364</v>
      </c>
      <c r="H30" t="s">
        <v>125</v>
      </c>
      <c r="L30" s="10">
        <v>26393</v>
      </c>
    </row>
  </sheetData>
  <sheetProtection selectLockedCells="1" selectUnlockedCells="1"/>
  <mergeCells count="54">
    <mergeCell ref="G3:H3"/>
    <mergeCell ref="K3:L3"/>
    <mergeCell ref="B5:C5"/>
    <mergeCell ref="D5:E5"/>
    <mergeCell ref="F5:I5"/>
    <mergeCell ref="J5:M5"/>
    <mergeCell ref="B7:C7"/>
    <mergeCell ref="D7:E7"/>
    <mergeCell ref="F7:I7"/>
    <mergeCell ref="J7:M7"/>
    <mergeCell ref="B9:C9"/>
    <mergeCell ref="D9:E9"/>
    <mergeCell ref="F9:I9"/>
    <mergeCell ref="J9:M9"/>
    <mergeCell ref="B11:C11"/>
    <mergeCell ref="D11:E11"/>
    <mergeCell ref="F11:I11"/>
    <mergeCell ref="J11:M11"/>
    <mergeCell ref="B13:C13"/>
    <mergeCell ref="D13:E13"/>
    <mergeCell ref="F13:I13"/>
    <mergeCell ref="J13:M13"/>
    <mergeCell ref="B15:C15"/>
    <mergeCell ref="D15:E15"/>
    <mergeCell ref="F15:I15"/>
    <mergeCell ref="J15:M15"/>
    <mergeCell ref="B17:C17"/>
    <mergeCell ref="D17:E17"/>
    <mergeCell ref="F17:I17"/>
    <mergeCell ref="J17:M17"/>
    <mergeCell ref="B19:C19"/>
    <mergeCell ref="D19:E19"/>
    <mergeCell ref="F19:I19"/>
    <mergeCell ref="J19:M19"/>
    <mergeCell ref="B21:C21"/>
    <mergeCell ref="D21:E21"/>
    <mergeCell ref="F21:I21"/>
    <mergeCell ref="J21:M21"/>
    <mergeCell ref="B23:C23"/>
    <mergeCell ref="D23:E23"/>
    <mergeCell ref="F23:I23"/>
    <mergeCell ref="J23:M23"/>
    <mergeCell ref="B25:C25"/>
    <mergeCell ref="D25:E25"/>
    <mergeCell ref="F25:I25"/>
    <mergeCell ref="J25:M25"/>
    <mergeCell ref="B27:C27"/>
    <mergeCell ref="D27:E27"/>
    <mergeCell ref="F27:I27"/>
    <mergeCell ref="J27:M27"/>
    <mergeCell ref="B29:C29"/>
    <mergeCell ref="D29:E29"/>
    <mergeCell ref="F29:I29"/>
    <mergeCell ref="J29:M2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M3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5.7109375" style="0" customWidth="1"/>
    <col min="4" max="4" width="8.7109375" style="0" customWidth="1"/>
    <col min="5" max="5" width="79.8515625" style="0" customWidth="1"/>
    <col min="6" max="7" width="8.7109375" style="0" customWidth="1"/>
    <col min="8" max="8" width="4.7109375" style="0" customWidth="1"/>
    <col min="9" max="11" width="8.7109375" style="0" customWidth="1"/>
    <col min="12" max="12" width="10.7109375" style="0" customWidth="1"/>
    <col min="13" max="16384" width="8.7109375" style="0" customWidth="1"/>
  </cols>
  <sheetData>
    <row r="3" spans="1:12" ht="39.75" customHeight="1">
      <c r="A3" s="7" t="s">
        <v>254</v>
      </c>
      <c r="C3" s="2" t="s">
        <v>255</v>
      </c>
      <c r="E3" s="7" t="s">
        <v>256</v>
      </c>
      <c r="G3" s="3" t="s">
        <v>257</v>
      </c>
      <c r="H3" s="3"/>
      <c r="K3" s="3" t="s">
        <v>258</v>
      </c>
      <c r="L3" s="3"/>
    </row>
    <row r="4" spans="1:12" ht="39.75" customHeight="1">
      <c r="A4" s="8" t="s">
        <v>365</v>
      </c>
      <c r="C4" t="s">
        <v>261</v>
      </c>
      <c r="E4" s="8" t="s">
        <v>366</v>
      </c>
      <c r="H4" t="s">
        <v>367</v>
      </c>
      <c r="L4" s="10">
        <v>46626</v>
      </c>
    </row>
    <row r="5" spans="2:13" ht="15">
      <c r="B5" s="4"/>
      <c r="C5" s="4"/>
      <c r="D5" s="4"/>
      <c r="E5" s="4"/>
      <c r="F5" s="4"/>
      <c r="G5" s="4"/>
      <c r="H5" s="4"/>
      <c r="I5" s="4"/>
      <c r="J5" s="4"/>
      <c r="K5" s="4"/>
      <c r="L5" s="4"/>
      <c r="M5" s="4"/>
    </row>
    <row r="6" spans="1:12" ht="39.75" customHeight="1">
      <c r="A6" s="8" t="s">
        <v>368</v>
      </c>
      <c r="C6" t="s">
        <v>369</v>
      </c>
      <c r="E6" s="8" t="s">
        <v>370</v>
      </c>
      <c r="H6" t="s">
        <v>125</v>
      </c>
      <c r="L6" s="10">
        <v>22581</v>
      </c>
    </row>
    <row r="7" spans="2:13" ht="15">
      <c r="B7" s="4"/>
      <c r="C7" s="4"/>
      <c r="D7" s="4"/>
      <c r="E7" s="4"/>
      <c r="F7" s="4"/>
      <c r="G7" s="4"/>
      <c r="H7" s="4"/>
      <c r="I7" s="4"/>
      <c r="J7" s="4"/>
      <c r="K7" s="4"/>
      <c r="L7" s="4"/>
      <c r="M7" s="4"/>
    </row>
    <row r="8" spans="1:12" ht="39.75" customHeight="1">
      <c r="A8" s="8" t="s">
        <v>371</v>
      </c>
      <c r="C8" t="s">
        <v>369</v>
      </c>
      <c r="E8" s="8" t="s">
        <v>372</v>
      </c>
      <c r="H8" t="s">
        <v>125</v>
      </c>
      <c r="L8" s="10">
        <v>22282</v>
      </c>
    </row>
    <row r="9" spans="2:13" ht="15">
      <c r="B9" s="4"/>
      <c r="C9" s="4"/>
      <c r="D9" s="4"/>
      <c r="E9" s="4"/>
      <c r="F9" s="4"/>
      <c r="G9" s="4"/>
      <c r="H9" s="4"/>
      <c r="I9" s="4"/>
      <c r="J9" s="4"/>
      <c r="K9" s="4"/>
      <c r="L9" s="4"/>
      <c r="M9" s="4"/>
    </row>
    <row r="10" spans="1:12" ht="39.75" customHeight="1">
      <c r="A10" s="8" t="s">
        <v>373</v>
      </c>
      <c r="C10" t="s">
        <v>374</v>
      </c>
      <c r="E10" s="8" t="s">
        <v>375</v>
      </c>
      <c r="H10" t="s">
        <v>376</v>
      </c>
      <c r="L10" s="10">
        <v>22348</v>
      </c>
    </row>
    <row r="11" spans="2:13" ht="15">
      <c r="B11" s="4"/>
      <c r="C11" s="4"/>
      <c r="D11" s="4"/>
      <c r="E11" s="4"/>
      <c r="F11" s="4"/>
      <c r="G11" s="4"/>
      <c r="H11" s="4"/>
      <c r="I11" s="4"/>
      <c r="J11" s="4"/>
      <c r="K11" s="4"/>
      <c r="L11" s="4"/>
      <c r="M11" s="4"/>
    </row>
    <row r="12" spans="1:12" ht="39.75" customHeight="1">
      <c r="A12" s="8" t="s">
        <v>377</v>
      </c>
      <c r="C12" t="s">
        <v>319</v>
      </c>
      <c r="E12" s="8" t="s">
        <v>378</v>
      </c>
      <c r="H12" t="s">
        <v>125</v>
      </c>
      <c r="L12" s="10">
        <v>36723</v>
      </c>
    </row>
    <row r="13" spans="2:13" ht="15">
      <c r="B13" s="4"/>
      <c r="C13" s="4"/>
      <c r="D13" s="4"/>
      <c r="E13" s="4"/>
      <c r="F13" s="4"/>
      <c r="G13" s="4"/>
      <c r="H13" s="4"/>
      <c r="I13" s="4"/>
      <c r="J13" s="4"/>
      <c r="K13" s="4"/>
      <c r="L13" s="4"/>
      <c r="M13" s="4"/>
    </row>
    <row r="14" spans="1:12" ht="39.75" customHeight="1">
      <c r="A14" s="8" t="s">
        <v>379</v>
      </c>
      <c r="C14" t="s">
        <v>314</v>
      </c>
      <c r="E14" s="8" t="s">
        <v>380</v>
      </c>
      <c r="H14" t="s">
        <v>125</v>
      </c>
      <c r="L14" s="10">
        <v>21326</v>
      </c>
    </row>
    <row r="15" spans="2:13" ht="15">
      <c r="B15" s="4"/>
      <c r="C15" s="4"/>
      <c r="D15" s="4"/>
      <c r="E15" s="4"/>
      <c r="F15" s="4"/>
      <c r="G15" s="4"/>
      <c r="H15" s="4"/>
      <c r="I15" s="4"/>
      <c r="J15" s="4"/>
      <c r="K15" s="4"/>
      <c r="L15" s="4"/>
      <c r="M15" s="4"/>
    </row>
    <row r="16" spans="1:12" ht="39.75" customHeight="1">
      <c r="A16" s="8" t="s">
        <v>381</v>
      </c>
      <c r="C16" t="s">
        <v>363</v>
      </c>
      <c r="E16" s="8" t="s">
        <v>382</v>
      </c>
      <c r="H16" t="s">
        <v>383</v>
      </c>
      <c r="L16" s="10">
        <v>31903</v>
      </c>
    </row>
    <row r="17" spans="2:13" ht="15">
      <c r="B17" s="4"/>
      <c r="C17" s="4"/>
      <c r="D17" s="4"/>
      <c r="E17" s="4"/>
      <c r="F17" s="4"/>
      <c r="G17" s="4"/>
      <c r="H17" s="4"/>
      <c r="I17" s="4"/>
      <c r="J17" s="4"/>
      <c r="K17" s="4"/>
      <c r="L17" s="4"/>
      <c r="M17" s="4"/>
    </row>
    <row r="18" spans="1:12" ht="39.75" customHeight="1">
      <c r="A18" s="8" t="s">
        <v>384</v>
      </c>
      <c r="C18" t="s">
        <v>261</v>
      </c>
      <c r="E18" s="8" t="s">
        <v>385</v>
      </c>
      <c r="H18" t="s">
        <v>125</v>
      </c>
      <c r="L18" s="10">
        <v>8032</v>
      </c>
    </row>
    <row r="19" spans="2:13" ht="15">
      <c r="B19" s="4"/>
      <c r="C19" s="4"/>
      <c r="D19" s="4"/>
      <c r="E19" s="4"/>
      <c r="F19" s="4"/>
      <c r="G19" s="4"/>
      <c r="H19" s="4"/>
      <c r="I19" s="4"/>
      <c r="J19" s="4"/>
      <c r="K19" s="4"/>
      <c r="L19" s="4"/>
      <c r="M19" s="4"/>
    </row>
    <row r="20" spans="1:12" ht="39.75" customHeight="1">
      <c r="A20" s="8" t="s">
        <v>386</v>
      </c>
      <c r="C20" t="s">
        <v>387</v>
      </c>
      <c r="E20" t="s">
        <v>279</v>
      </c>
      <c r="H20" t="s">
        <v>388</v>
      </c>
      <c r="L20" s="10">
        <v>6902</v>
      </c>
    </row>
    <row r="21" spans="2:13" ht="15">
      <c r="B21" s="4"/>
      <c r="C21" s="4"/>
      <c r="D21" s="4"/>
      <c r="E21" s="4"/>
      <c r="F21" s="4"/>
      <c r="G21" s="4"/>
      <c r="H21" s="4"/>
      <c r="I21" s="4"/>
      <c r="J21" s="4"/>
      <c r="K21" s="4"/>
      <c r="L21" s="4"/>
      <c r="M21" s="4"/>
    </row>
    <row r="22" spans="1:12" ht="39.75" customHeight="1">
      <c r="A22" s="8" t="s">
        <v>389</v>
      </c>
      <c r="C22" t="s">
        <v>264</v>
      </c>
      <c r="E22" s="8" t="s">
        <v>390</v>
      </c>
      <c r="H22" t="s">
        <v>305</v>
      </c>
      <c r="L22" s="10">
        <v>13777</v>
      </c>
    </row>
    <row r="23" spans="2:13" ht="15">
      <c r="B23" s="4"/>
      <c r="C23" s="4"/>
      <c r="D23" s="4"/>
      <c r="E23" s="4"/>
      <c r="F23" s="4"/>
      <c r="G23" s="4"/>
      <c r="H23" s="4"/>
      <c r="I23" s="4"/>
      <c r="J23" s="4"/>
      <c r="K23" s="4"/>
      <c r="L23" s="4"/>
      <c r="M23" s="4"/>
    </row>
    <row r="24" spans="1:12" ht="39.75" customHeight="1">
      <c r="A24" s="8" t="s">
        <v>391</v>
      </c>
      <c r="C24" t="s">
        <v>392</v>
      </c>
      <c r="E24" s="8" t="s">
        <v>393</v>
      </c>
      <c r="H24" t="s">
        <v>394</v>
      </c>
      <c r="L24" s="10">
        <v>23956</v>
      </c>
    </row>
    <row r="25" spans="2:13" ht="15">
      <c r="B25" s="4"/>
      <c r="C25" s="4"/>
      <c r="D25" s="4"/>
      <c r="E25" s="4"/>
      <c r="F25" s="4"/>
      <c r="G25" s="4"/>
      <c r="H25" s="4"/>
      <c r="I25" s="4"/>
      <c r="J25" s="4"/>
      <c r="K25" s="4"/>
      <c r="L25" s="4"/>
      <c r="M25" s="4"/>
    </row>
    <row r="26" spans="1:12" ht="39.75" customHeight="1">
      <c r="A26" s="8" t="s">
        <v>395</v>
      </c>
      <c r="C26" t="s">
        <v>396</v>
      </c>
      <c r="E26" s="8" t="s">
        <v>397</v>
      </c>
      <c r="H26" t="s">
        <v>388</v>
      </c>
      <c r="L26" s="10">
        <v>20453</v>
      </c>
    </row>
    <row r="27" spans="2:13" ht="15">
      <c r="B27" s="4"/>
      <c r="C27" s="4"/>
      <c r="D27" s="4"/>
      <c r="E27" s="4"/>
      <c r="F27" s="4"/>
      <c r="G27" s="4"/>
      <c r="H27" s="4"/>
      <c r="I27" s="4"/>
      <c r="J27" s="4"/>
      <c r="K27" s="4"/>
      <c r="L27" s="4"/>
      <c r="M27" s="4"/>
    </row>
    <row r="28" spans="1:12" ht="39.75" customHeight="1">
      <c r="A28" s="8" t="s">
        <v>398</v>
      </c>
      <c r="C28" t="s">
        <v>399</v>
      </c>
      <c r="E28" s="8" t="s">
        <v>400</v>
      </c>
      <c r="H28" t="s">
        <v>388</v>
      </c>
      <c r="L28" s="10">
        <v>38065</v>
      </c>
    </row>
    <row r="29" spans="2:13" ht="15">
      <c r="B29" s="4"/>
      <c r="C29" s="4"/>
      <c r="D29" s="4"/>
      <c r="E29" s="4"/>
      <c r="F29" s="4"/>
      <c r="G29" s="4"/>
      <c r="H29" s="4"/>
      <c r="I29" s="4"/>
      <c r="J29" s="4"/>
      <c r="K29" s="4"/>
      <c r="L29" s="4"/>
      <c r="M29" s="4"/>
    </row>
    <row r="30" ht="15">
      <c r="A30" s="2" t="s">
        <v>401</v>
      </c>
    </row>
    <row r="31" spans="1:12" ht="39.75" customHeight="1">
      <c r="A31" s="8" t="s">
        <v>402</v>
      </c>
      <c r="C31" t="s">
        <v>287</v>
      </c>
      <c r="E31" t="s">
        <v>279</v>
      </c>
      <c r="H31" t="s">
        <v>403</v>
      </c>
      <c r="L31" s="10">
        <v>16821</v>
      </c>
    </row>
  </sheetData>
  <sheetProtection selectLockedCells="1" selectUnlockedCells="1"/>
  <mergeCells count="54">
    <mergeCell ref="G3:H3"/>
    <mergeCell ref="K3:L3"/>
    <mergeCell ref="B5:C5"/>
    <mergeCell ref="D5:E5"/>
    <mergeCell ref="F5:I5"/>
    <mergeCell ref="J5:M5"/>
    <mergeCell ref="B7:C7"/>
    <mergeCell ref="D7:E7"/>
    <mergeCell ref="F7:I7"/>
    <mergeCell ref="J7:M7"/>
    <mergeCell ref="B9:C9"/>
    <mergeCell ref="D9:E9"/>
    <mergeCell ref="F9:I9"/>
    <mergeCell ref="J9:M9"/>
    <mergeCell ref="B11:C11"/>
    <mergeCell ref="D11:E11"/>
    <mergeCell ref="F11:I11"/>
    <mergeCell ref="J11:M11"/>
    <mergeCell ref="B13:C13"/>
    <mergeCell ref="D13:E13"/>
    <mergeCell ref="F13:I13"/>
    <mergeCell ref="J13:M13"/>
    <mergeCell ref="B15:C15"/>
    <mergeCell ref="D15:E15"/>
    <mergeCell ref="F15:I15"/>
    <mergeCell ref="J15:M15"/>
    <mergeCell ref="B17:C17"/>
    <mergeCell ref="D17:E17"/>
    <mergeCell ref="F17:I17"/>
    <mergeCell ref="J17:M17"/>
    <mergeCell ref="B19:C19"/>
    <mergeCell ref="D19:E19"/>
    <mergeCell ref="F19:I19"/>
    <mergeCell ref="J19:M19"/>
    <mergeCell ref="B21:C21"/>
    <mergeCell ref="D21:E21"/>
    <mergeCell ref="F21:I21"/>
    <mergeCell ref="J21:M21"/>
    <mergeCell ref="B23:C23"/>
    <mergeCell ref="D23:E23"/>
    <mergeCell ref="F23:I23"/>
    <mergeCell ref="J23:M23"/>
    <mergeCell ref="B25:C25"/>
    <mergeCell ref="D25:E25"/>
    <mergeCell ref="F25:I25"/>
    <mergeCell ref="J25:M25"/>
    <mergeCell ref="B27:C27"/>
    <mergeCell ref="D27:E27"/>
    <mergeCell ref="F27:I27"/>
    <mergeCell ref="J27:M27"/>
    <mergeCell ref="B29:C29"/>
    <mergeCell ref="D29:E29"/>
    <mergeCell ref="F29:I29"/>
    <mergeCell ref="J29:M2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14</v>
      </c>
      <c r="B2" s="1"/>
      <c r="C2" s="1"/>
      <c r="D2" s="1"/>
      <c r="E2" s="1"/>
      <c r="F2" s="1"/>
    </row>
    <row r="5" spans="1:16" ht="39.75" customHeight="1">
      <c r="A5" s="7" t="s">
        <v>15</v>
      </c>
      <c r="C5" s="3" t="s">
        <v>16</v>
      </c>
      <c r="D5" s="3"/>
      <c r="G5" s="3" t="s">
        <v>17</v>
      </c>
      <c r="H5" s="3"/>
      <c r="K5" s="3" t="s">
        <v>18</v>
      </c>
      <c r="L5" s="3"/>
      <c r="O5" s="3" t="s">
        <v>19</v>
      </c>
      <c r="P5" s="3"/>
    </row>
    <row r="6" spans="1:16" ht="15">
      <c r="A6" s="8" t="s">
        <v>20</v>
      </c>
      <c r="C6" s="5">
        <v>108</v>
      </c>
      <c r="D6" s="5"/>
      <c r="G6" s="5">
        <v>248</v>
      </c>
      <c r="H6" s="5"/>
      <c r="K6" s="5">
        <v>380</v>
      </c>
      <c r="L6" s="5"/>
      <c r="O6" s="5">
        <v>682</v>
      </c>
      <c r="P6" s="5"/>
    </row>
    <row r="7" spans="1:16" ht="15">
      <c r="A7" s="8" t="s">
        <v>21</v>
      </c>
      <c r="C7" s="5">
        <v>116</v>
      </c>
      <c r="D7" s="5"/>
      <c r="G7" s="5">
        <v>269</v>
      </c>
      <c r="H7" s="5"/>
      <c r="K7" s="5">
        <v>412</v>
      </c>
      <c r="L7" s="5"/>
      <c r="O7" s="5">
        <v>726</v>
      </c>
      <c r="P7" s="5"/>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M1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5.7109375" style="0" customWidth="1"/>
    <col min="4" max="4" width="8.7109375" style="0" customWidth="1"/>
    <col min="5" max="5" width="82.8515625" style="0" customWidth="1"/>
    <col min="6" max="7" width="8.7109375" style="0" customWidth="1"/>
    <col min="8" max="8" width="10.7109375" style="0" customWidth="1"/>
    <col min="9" max="9" width="4.7109375" style="0" customWidth="1"/>
    <col min="10" max="11" width="8.7109375" style="0" customWidth="1"/>
    <col min="12" max="12" width="10.7109375" style="0" customWidth="1"/>
    <col min="13" max="16384" width="8.7109375" style="0" customWidth="1"/>
  </cols>
  <sheetData>
    <row r="3" spans="1:12" ht="39.75" customHeight="1">
      <c r="A3" s="7" t="s">
        <v>254</v>
      </c>
      <c r="C3" s="2" t="s">
        <v>255</v>
      </c>
      <c r="E3" s="7" t="s">
        <v>256</v>
      </c>
      <c r="G3" s="3" t="s">
        <v>257</v>
      </c>
      <c r="H3" s="3"/>
      <c r="K3" s="3" t="s">
        <v>258</v>
      </c>
      <c r="L3" s="3"/>
    </row>
    <row r="4" spans="1:12" ht="39.75" customHeight="1">
      <c r="A4" s="8" t="s">
        <v>404</v>
      </c>
      <c r="C4" t="s">
        <v>387</v>
      </c>
      <c r="E4" s="8" t="s">
        <v>405</v>
      </c>
      <c r="H4" s="11">
        <v>14</v>
      </c>
      <c r="I4" t="s">
        <v>406</v>
      </c>
      <c r="L4" s="10">
        <v>32237</v>
      </c>
    </row>
    <row r="5" spans="2:13" ht="15">
      <c r="B5" s="4"/>
      <c r="C5" s="4"/>
      <c r="D5" s="4"/>
      <c r="E5" s="4"/>
      <c r="F5" s="4"/>
      <c r="G5" s="4"/>
      <c r="H5" s="4"/>
      <c r="I5" s="4"/>
      <c r="J5" s="4"/>
      <c r="K5" s="4"/>
      <c r="L5" s="4"/>
      <c r="M5" s="4"/>
    </row>
    <row r="6" ht="15">
      <c r="A6" s="2" t="s">
        <v>407</v>
      </c>
    </row>
    <row r="7" spans="1:12" ht="39.75" customHeight="1">
      <c r="A7" s="8" t="s">
        <v>408</v>
      </c>
      <c r="C7" t="s">
        <v>261</v>
      </c>
      <c r="E7" s="8" t="s">
        <v>409</v>
      </c>
      <c r="H7" s="11">
        <v>83.5</v>
      </c>
      <c r="I7" t="s">
        <v>406</v>
      </c>
      <c r="L7" s="10">
        <v>42968</v>
      </c>
    </row>
    <row r="8" spans="2:13" ht="15">
      <c r="B8" s="4"/>
      <c r="C8" s="4"/>
      <c r="D8" s="4"/>
      <c r="E8" s="4"/>
      <c r="F8" s="4"/>
      <c r="G8" s="4"/>
      <c r="H8" s="4"/>
      <c r="I8" s="4"/>
      <c r="J8" s="4"/>
      <c r="K8" s="4"/>
      <c r="L8" s="4"/>
      <c r="M8" s="4"/>
    </row>
    <row r="9" spans="1:12" ht="39.75" customHeight="1">
      <c r="A9" s="8" t="s">
        <v>410</v>
      </c>
      <c r="C9" t="s">
        <v>290</v>
      </c>
      <c r="E9" s="8" t="s">
        <v>405</v>
      </c>
      <c r="H9" s="11">
        <v>35.7</v>
      </c>
      <c r="I9" t="s">
        <v>406</v>
      </c>
      <c r="L9" s="10">
        <v>9082</v>
      </c>
    </row>
    <row r="10" spans="2:13" ht="15">
      <c r="B10" s="4"/>
      <c r="C10" s="4"/>
      <c r="D10" s="4"/>
      <c r="E10" s="4"/>
      <c r="F10" s="4"/>
      <c r="G10" s="4"/>
      <c r="H10" s="4"/>
      <c r="I10" s="4"/>
      <c r="J10" s="4"/>
      <c r="K10" s="4"/>
      <c r="L10" s="4"/>
      <c r="M10" s="4"/>
    </row>
    <row r="11" spans="1:12" ht="39.75" customHeight="1">
      <c r="A11" s="8" t="s">
        <v>411</v>
      </c>
      <c r="C11" t="s">
        <v>412</v>
      </c>
      <c r="E11" s="8" t="s">
        <v>413</v>
      </c>
      <c r="H11" s="11">
        <v>100</v>
      </c>
      <c r="I11" t="s">
        <v>406</v>
      </c>
      <c r="L11" s="10">
        <v>93330</v>
      </c>
    </row>
    <row r="12" spans="2:13" ht="15">
      <c r="B12" s="4"/>
      <c r="C12" s="4"/>
      <c r="D12" s="4"/>
      <c r="E12" s="4"/>
      <c r="F12" s="4"/>
      <c r="G12" s="4"/>
      <c r="H12" s="4"/>
      <c r="I12" s="4"/>
      <c r="J12" s="4"/>
      <c r="K12" s="4"/>
      <c r="L12" s="4"/>
      <c r="M12" s="4"/>
    </row>
    <row r="13" spans="1:12" ht="39.75" customHeight="1">
      <c r="A13" s="8" t="s">
        <v>414</v>
      </c>
      <c r="C13" t="s">
        <v>369</v>
      </c>
      <c r="E13" s="8" t="s">
        <v>415</v>
      </c>
      <c r="H13" s="11">
        <v>99.4</v>
      </c>
      <c r="I13" t="s">
        <v>406</v>
      </c>
      <c r="L13" s="10">
        <v>7500</v>
      </c>
    </row>
    <row r="15" spans="1:12" ht="15">
      <c r="A15" s="2" t="s">
        <v>416</v>
      </c>
      <c r="K15" s="5">
        <v>1191454</v>
      </c>
      <c r="L15" s="5"/>
    </row>
  </sheetData>
  <sheetProtection selectLockedCells="1" selectUnlockedCells="1"/>
  <mergeCells count="19">
    <mergeCell ref="G3:H3"/>
    <mergeCell ref="K3:L3"/>
    <mergeCell ref="B5:C5"/>
    <mergeCell ref="D5:E5"/>
    <mergeCell ref="F5:I5"/>
    <mergeCell ref="J5:M5"/>
    <mergeCell ref="B8:C8"/>
    <mergeCell ref="D8:E8"/>
    <mergeCell ref="F8:I8"/>
    <mergeCell ref="J8:M8"/>
    <mergeCell ref="B10:C10"/>
    <mergeCell ref="D10:E10"/>
    <mergeCell ref="F10:I10"/>
    <mergeCell ref="J10:M10"/>
    <mergeCell ref="B12:C12"/>
    <mergeCell ref="D12:E12"/>
    <mergeCell ref="F12:I12"/>
    <mergeCell ref="J12:M12"/>
    <mergeCell ref="K15:L1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H2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ustomHeight="1">
      <c r="A3" s="2" t="s">
        <v>417</v>
      </c>
      <c r="C3" s="3" t="s">
        <v>418</v>
      </c>
      <c r="D3" s="3"/>
      <c r="G3" s="3" t="s">
        <v>419</v>
      </c>
      <c r="H3" s="3"/>
    </row>
    <row r="4" spans="1:8" ht="15">
      <c r="A4" t="s">
        <v>261</v>
      </c>
      <c r="D4" t="s">
        <v>420</v>
      </c>
      <c r="H4" t="s">
        <v>421</v>
      </c>
    </row>
    <row r="5" spans="1:8" ht="15">
      <c r="A5" t="s">
        <v>287</v>
      </c>
      <c r="D5" s="10">
        <v>10</v>
      </c>
      <c r="H5" s="10">
        <v>10</v>
      </c>
    </row>
    <row r="6" spans="1:8" ht="15">
      <c r="A6" t="s">
        <v>412</v>
      </c>
      <c r="D6" s="10">
        <v>8</v>
      </c>
      <c r="H6" s="10">
        <v>7</v>
      </c>
    </row>
    <row r="7" spans="1:8" ht="15">
      <c r="A7" t="s">
        <v>355</v>
      </c>
      <c r="D7" s="10">
        <v>8</v>
      </c>
      <c r="H7" s="10">
        <v>7</v>
      </c>
    </row>
    <row r="8" spans="1:8" ht="15">
      <c r="A8" t="s">
        <v>271</v>
      </c>
      <c r="D8" s="10">
        <v>5</v>
      </c>
      <c r="H8" s="10">
        <v>2</v>
      </c>
    </row>
    <row r="9" spans="1:8" ht="15">
      <c r="A9" t="s">
        <v>363</v>
      </c>
      <c r="D9" s="10">
        <v>5</v>
      </c>
      <c r="H9" s="10">
        <v>3</v>
      </c>
    </row>
    <row r="10" spans="1:8" ht="15">
      <c r="A10" t="s">
        <v>282</v>
      </c>
      <c r="D10" s="10">
        <v>5</v>
      </c>
      <c r="H10" s="10">
        <v>6</v>
      </c>
    </row>
    <row r="11" spans="1:8" ht="15">
      <c r="A11" t="s">
        <v>264</v>
      </c>
      <c r="D11" s="10">
        <v>4</v>
      </c>
      <c r="H11" s="10">
        <v>4</v>
      </c>
    </row>
    <row r="12" spans="1:8" ht="15">
      <c r="A12" t="s">
        <v>369</v>
      </c>
      <c r="D12" s="10">
        <v>4</v>
      </c>
      <c r="H12" s="10">
        <v>6</v>
      </c>
    </row>
    <row r="13" spans="1:8" ht="15">
      <c r="A13" t="s">
        <v>422</v>
      </c>
      <c r="D13" s="10">
        <v>4</v>
      </c>
      <c r="H13" s="10">
        <v>3</v>
      </c>
    </row>
    <row r="14" spans="1:8" ht="15">
      <c r="A14" t="s">
        <v>399</v>
      </c>
      <c r="D14" s="10">
        <v>3</v>
      </c>
      <c r="H14" s="10">
        <v>3</v>
      </c>
    </row>
    <row r="15" spans="1:8" ht="15">
      <c r="A15" t="s">
        <v>310</v>
      </c>
      <c r="D15" s="10">
        <v>3</v>
      </c>
      <c r="H15" s="10">
        <v>2</v>
      </c>
    </row>
    <row r="16" spans="1:8" ht="15">
      <c r="A16" t="s">
        <v>300</v>
      </c>
      <c r="D16" s="10">
        <v>3</v>
      </c>
      <c r="H16" s="10">
        <v>3</v>
      </c>
    </row>
    <row r="17" spans="1:8" ht="15">
      <c r="A17" t="s">
        <v>319</v>
      </c>
      <c r="D17" s="10">
        <v>3</v>
      </c>
      <c r="H17" s="10">
        <v>5</v>
      </c>
    </row>
    <row r="18" spans="1:8" ht="15">
      <c r="A18" t="s">
        <v>307</v>
      </c>
      <c r="D18" s="10">
        <v>3</v>
      </c>
      <c r="H18" t="s">
        <v>125</v>
      </c>
    </row>
    <row r="19" spans="1:8" ht="15">
      <c r="A19" t="s">
        <v>314</v>
      </c>
      <c r="D19" s="10">
        <v>3</v>
      </c>
      <c r="H19" s="10">
        <v>3</v>
      </c>
    </row>
    <row r="20" spans="1:8" ht="15">
      <c r="A20" t="s">
        <v>387</v>
      </c>
      <c r="D20" s="10">
        <v>3</v>
      </c>
      <c r="H20" s="10">
        <v>5</v>
      </c>
    </row>
    <row r="21" spans="1:8" ht="15">
      <c r="A21" t="s">
        <v>396</v>
      </c>
      <c r="D21" s="10">
        <v>2</v>
      </c>
      <c r="H21" s="10">
        <v>2</v>
      </c>
    </row>
    <row r="22" spans="1:8" ht="15">
      <c r="A22" t="s">
        <v>374</v>
      </c>
      <c r="D22" s="10">
        <v>2</v>
      </c>
      <c r="H22" s="10">
        <v>2</v>
      </c>
    </row>
    <row r="23" spans="1:8" ht="15">
      <c r="A23" t="s">
        <v>342</v>
      </c>
      <c r="D23" s="10">
        <v>2</v>
      </c>
      <c r="H23" s="10">
        <v>1</v>
      </c>
    </row>
    <row r="24" spans="1:8" ht="15">
      <c r="A24" t="s">
        <v>290</v>
      </c>
      <c r="D24" s="10">
        <v>2</v>
      </c>
      <c r="H24" s="10">
        <v>2</v>
      </c>
    </row>
    <row r="25" spans="1:8" ht="15">
      <c r="A25" t="s">
        <v>392</v>
      </c>
      <c r="D25" s="10">
        <v>2</v>
      </c>
      <c r="H25" s="10">
        <v>2</v>
      </c>
    </row>
    <row r="26" spans="1:8" ht="15">
      <c r="A26" t="s">
        <v>331</v>
      </c>
      <c r="D26" s="10">
        <v>2</v>
      </c>
      <c r="H26" s="10">
        <v>2</v>
      </c>
    </row>
    <row r="27" spans="1:8" ht="15">
      <c r="A27" t="s">
        <v>423</v>
      </c>
      <c r="D27" s="10">
        <v>1</v>
      </c>
      <c r="H27" s="10">
        <v>5</v>
      </c>
    </row>
    <row r="29" spans="1:8" ht="15">
      <c r="A29" t="s">
        <v>13</v>
      </c>
      <c r="D29" t="s">
        <v>424</v>
      </c>
      <c r="H29" t="s">
        <v>424</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49.7109375" style="0" customWidth="1"/>
    <col min="8" max="8" width="8.7109375" style="0" customWidth="1"/>
    <col min="9" max="9" width="14.7109375" style="0" customWidth="1"/>
    <col min="10" max="10" width="8.7109375" style="0" customWidth="1"/>
    <col min="11" max="11" width="18.7109375" style="0" customWidth="1"/>
    <col min="12" max="16384" width="8.7109375" style="0" customWidth="1"/>
  </cols>
  <sheetData>
    <row r="2" spans="1:6" ht="15">
      <c r="A2" s="1" t="s">
        <v>425</v>
      </c>
      <c r="B2" s="1"/>
      <c r="C2" s="1"/>
      <c r="D2" s="1"/>
      <c r="E2" s="1"/>
      <c r="F2" s="1"/>
    </row>
    <row r="5" spans="1:11" ht="39.75" customHeight="1">
      <c r="A5" s="2" t="s">
        <v>426</v>
      </c>
      <c r="C5" s="3" t="s">
        <v>427</v>
      </c>
      <c r="D5" s="3"/>
      <c r="G5" s="2" t="s">
        <v>428</v>
      </c>
      <c r="I5" s="7" t="s">
        <v>429</v>
      </c>
      <c r="K5" s="7" t="s">
        <v>430</v>
      </c>
    </row>
    <row r="6" ht="15">
      <c r="A6" s="2" t="s">
        <v>431</v>
      </c>
    </row>
    <row r="7" spans="1:11" ht="15">
      <c r="A7" t="s">
        <v>432</v>
      </c>
      <c r="D7" s="10">
        <v>55</v>
      </c>
      <c r="G7" t="s">
        <v>433</v>
      </c>
      <c r="I7" t="s">
        <v>434</v>
      </c>
      <c r="K7" t="s">
        <v>435</v>
      </c>
    </row>
    <row r="8" spans="1:11" ht="15">
      <c r="A8" t="s">
        <v>436</v>
      </c>
      <c r="D8" s="10">
        <v>51</v>
      </c>
      <c r="G8" t="s">
        <v>433</v>
      </c>
      <c r="I8" t="s">
        <v>434</v>
      </c>
      <c r="K8" t="s">
        <v>437</v>
      </c>
    </row>
    <row r="9" spans="1:11" ht="15">
      <c r="A9" t="s">
        <v>438</v>
      </c>
      <c r="D9" s="10">
        <v>56</v>
      </c>
      <c r="G9" t="s">
        <v>433</v>
      </c>
      <c r="I9" t="s">
        <v>434</v>
      </c>
      <c r="K9" t="s">
        <v>435</v>
      </c>
    </row>
    <row r="10" spans="1:11" ht="15">
      <c r="A10" t="s">
        <v>439</v>
      </c>
      <c r="D10" s="10">
        <v>53</v>
      </c>
      <c r="G10" t="s">
        <v>433</v>
      </c>
      <c r="I10" t="s">
        <v>434</v>
      </c>
      <c r="K10" t="s">
        <v>437</v>
      </c>
    </row>
    <row r="11" ht="15">
      <c r="A11" s="2" t="s">
        <v>440</v>
      </c>
    </row>
    <row r="12" spans="1:11" ht="15">
      <c r="A12" t="s">
        <v>441</v>
      </c>
      <c r="D12" s="10">
        <v>55</v>
      </c>
      <c r="G12" t="s">
        <v>442</v>
      </c>
      <c r="I12" t="s">
        <v>434</v>
      </c>
      <c r="K12" t="s">
        <v>443</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6384" width="8.7109375" style="0" customWidth="1"/>
  </cols>
  <sheetData>
    <row r="2" spans="1:6" ht="15">
      <c r="A2" s="1" t="s">
        <v>444</v>
      </c>
      <c r="B2" s="1"/>
      <c r="C2" s="1"/>
      <c r="D2" s="1"/>
      <c r="E2" s="1"/>
      <c r="F2" s="1"/>
    </row>
    <row r="5" spans="1:12" ht="39.75" customHeight="1">
      <c r="A5" s="2" t="s">
        <v>426</v>
      </c>
      <c r="C5" s="3" t="s">
        <v>445</v>
      </c>
      <c r="D5" s="3"/>
      <c r="G5" s="3" t="s">
        <v>446</v>
      </c>
      <c r="H5" s="3"/>
      <c r="K5" s="3" t="s">
        <v>447</v>
      </c>
      <c r="L5" s="3"/>
    </row>
    <row r="6" ht="15">
      <c r="A6" s="2" t="s">
        <v>448</v>
      </c>
    </row>
    <row r="7" spans="1:12" ht="15">
      <c r="A7" t="s">
        <v>432</v>
      </c>
      <c r="C7" s="5">
        <v>122500</v>
      </c>
      <c r="D7" s="5"/>
      <c r="H7" t="s">
        <v>449</v>
      </c>
      <c r="K7" s="5">
        <v>122500</v>
      </c>
      <c r="L7" s="5"/>
    </row>
    <row r="8" spans="1:12" ht="15">
      <c r="A8" t="s">
        <v>436</v>
      </c>
      <c r="C8" s="5">
        <v>122500</v>
      </c>
      <c r="D8" s="5"/>
      <c r="H8" t="s">
        <v>449</v>
      </c>
      <c r="K8" s="5">
        <v>122500</v>
      </c>
      <c r="L8" s="5"/>
    </row>
    <row r="9" spans="1:12" ht="15">
      <c r="A9" t="s">
        <v>438</v>
      </c>
      <c r="C9" s="5">
        <v>132500</v>
      </c>
      <c r="D9" s="5"/>
      <c r="H9" t="s">
        <v>449</v>
      </c>
      <c r="K9" s="5">
        <v>132500</v>
      </c>
      <c r="L9" s="5"/>
    </row>
    <row r="10" spans="1:12" ht="15">
      <c r="A10" t="s">
        <v>439</v>
      </c>
      <c r="C10" s="5">
        <v>132500</v>
      </c>
      <c r="D10" s="5"/>
      <c r="H10" t="s">
        <v>449</v>
      </c>
      <c r="K10" s="5">
        <v>132500</v>
      </c>
      <c r="L10" s="5"/>
    </row>
    <row r="11" ht="15">
      <c r="A11" s="2" t="s">
        <v>440</v>
      </c>
    </row>
    <row r="12" spans="1:12" ht="15">
      <c r="A12" t="s">
        <v>441</v>
      </c>
      <c r="D12" t="s">
        <v>449</v>
      </c>
      <c r="H12" t="s">
        <v>449</v>
      </c>
      <c r="L12" t="s">
        <v>449</v>
      </c>
    </row>
    <row r="13" ht="15">
      <c r="A13" s="2" t="s">
        <v>450</v>
      </c>
    </row>
    <row r="14" spans="1:12" ht="15">
      <c r="A14" t="s">
        <v>451</v>
      </c>
      <c r="D14" t="s">
        <v>449</v>
      </c>
      <c r="H14" t="s">
        <v>449</v>
      </c>
      <c r="L14" t="s">
        <v>449</v>
      </c>
    </row>
  </sheetData>
  <sheetProtection selectLockedCells="1" selectUnlockedCells="1"/>
  <mergeCells count="12">
    <mergeCell ref="A2:F2"/>
    <mergeCell ref="C5:D5"/>
    <mergeCell ref="G5:H5"/>
    <mergeCell ref="K5:L5"/>
    <mergeCell ref="C7:D7"/>
    <mergeCell ref="K7:L7"/>
    <mergeCell ref="C8:D8"/>
    <mergeCell ref="K8:L8"/>
    <mergeCell ref="C9:D9"/>
    <mergeCell ref="K9:L9"/>
    <mergeCell ref="C10:D10"/>
    <mergeCell ref="K10:L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20.7109375" style="0" customWidth="1"/>
    <col min="4" max="4" width="8.7109375" style="0" customWidth="1"/>
    <col min="5" max="5" width="12.7109375" style="0" customWidth="1"/>
    <col min="6" max="6" width="8.7109375" style="0" customWidth="1"/>
    <col min="7" max="7" width="38.7109375" style="0" customWidth="1"/>
    <col min="8" max="16384" width="8.7109375" style="0" customWidth="1"/>
  </cols>
  <sheetData>
    <row r="2" spans="1:6" ht="15">
      <c r="A2" s="1" t="s">
        <v>452</v>
      </c>
      <c r="B2" s="1"/>
      <c r="C2" s="1"/>
      <c r="D2" s="1"/>
      <c r="E2" s="1"/>
      <c r="F2" s="1"/>
    </row>
    <row r="5" spans="1:7" ht="39.75" customHeight="1">
      <c r="A5" s="7" t="s">
        <v>453</v>
      </c>
      <c r="C5" s="2" t="s">
        <v>454</v>
      </c>
      <c r="E5" s="7" t="s">
        <v>455</v>
      </c>
      <c r="G5" s="7" t="s">
        <v>456</v>
      </c>
    </row>
    <row r="6" ht="15">
      <c r="A6" s="2" t="s">
        <v>448</v>
      </c>
    </row>
    <row r="7" spans="1:7" ht="15">
      <c r="A7" t="s">
        <v>432</v>
      </c>
      <c r="C7" t="s">
        <v>457</v>
      </c>
      <c r="E7" s="10">
        <v>46430</v>
      </c>
      <c r="G7" t="s">
        <v>458</v>
      </c>
    </row>
    <row r="8" spans="1:7" ht="15">
      <c r="A8" t="s">
        <v>436</v>
      </c>
      <c r="C8" t="s">
        <v>457</v>
      </c>
      <c r="E8" s="10">
        <v>21678</v>
      </c>
      <c r="G8" t="s">
        <v>458</v>
      </c>
    </row>
    <row r="9" spans="1:7" ht="15">
      <c r="A9" t="s">
        <v>438</v>
      </c>
      <c r="C9" t="s">
        <v>457</v>
      </c>
      <c r="E9" s="10">
        <v>320560</v>
      </c>
      <c r="G9" t="s">
        <v>458</v>
      </c>
    </row>
    <row r="10" spans="1:7" ht="15">
      <c r="A10" t="s">
        <v>439</v>
      </c>
      <c r="C10" t="s">
        <v>457</v>
      </c>
      <c r="E10" s="10">
        <v>189291</v>
      </c>
      <c r="G10" t="s">
        <v>458</v>
      </c>
    </row>
    <row r="11" ht="15">
      <c r="A11" s="2" t="s">
        <v>440</v>
      </c>
    </row>
    <row r="12" spans="1:7" ht="15">
      <c r="A12" t="s">
        <v>459</v>
      </c>
      <c r="C12" t="s">
        <v>457</v>
      </c>
      <c r="E12" s="10">
        <v>844333</v>
      </c>
      <c r="G12" t="s">
        <v>273</v>
      </c>
    </row>
    <row r="13" ht="15">
      <c r="A13" s="2" t="s">
        <v>450</v>
      </c>
    </row>
    <row r="14" spans="1:7" ht="15">
      <c r="A14" t="s">
        <v>460</v>
      </c>
      <c r="C14" t="s">
        <v>457</v>
      </c>
      <c r="E14" s="10">
        <v>106102</v>
      </c>
      <c r="G14" t="s">
        <v>458</v>
      </c>
    </row>
    <row r="16" spans="1:7" ht="15">
      <c r="A16" t="s">
        <v>461</v>
      </c>
      <c r="E16" s="10">
        <v>1528394</v>
      </c>
      <c r="G16" t="s">
        <v>462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73.7109375" style="0" customWidth="1"/>
    <col min="4" max="16384" width="8.7109375" style="0" customWidth="1"/>
  </cols>
  <sheetData>
    <row r="2" spans="1:6" ht="15">
      <c r="A2" s="1" t="s">
        <v>463</v>
      </c>
      <c r="B2" s="1"/>
      <c r="C2" s="1"/>
      <c r="D2" s="1"/>
      <c r="E2" s="1"/>
      <c r="F2" s="1"/>
    </row>
    <row r="5" spans="1:3" ht="39.75" customHeight="1">
      <c r="A5" s="2" t="s">
        <v>464</v>
      </c>
      <c r="C5" s="7" t="s">
        <v>465</v>
      </c>
    </row>
    <row r="6" ht="15">
      <c r="A6" s="2" t="s">
        <v>448</v>
      </c>
    </row>
    <row r="7" spans="1:3" ht="15">
      <c r="A7" t="s">
        <v>432</v>
      </c>
      <c r="C7" t="s">
        <v>466</v>
      </c>
    </row>
    <row r="8" spans="1:3" ht="15">
      <c r="A8" t="s">
        <v>436</v>
      </c>
      <c r="C8" t="s">
        <v>466</v>
      </c>
    </row>
    <row r="9" spans="1:3" ht="15">
      <c r="A9" t="s">
        <v>438</v>
      </c>
      <c r="C9" t="s">
        <v>467</v>
      </c>
    </row>
    <row r="10" spans="1:3" ht="15">
      <c r="A10" t="s">
        <v>439</v>
      </c>
      <c r="C10" t="s">
        <v>467</v>
      </c>
    </row>
    <row r="11" spans="2:3" ht="15">
      <c r="B11" s="4"/>
      <c r="C11" s="4"/>
    </row>
    <row r="12" ht="15">
      <c r="A12" s="2" t="s">
        <v>440</v>
      </c>
    </row>
    <row r="13" spans="1:3" ht="15">
      <c r="A13" t="s">
        <v>459</v>
      </c>
      <c r="C13" t="s">
        <v>467</v>
      </c>
    </row>
    <row r="14" spans="2:3" ht="15">
      <c r="B14" s="4"/>
      <c r="C14" s="4"/>
    </row>
    <row r="15" ht="15">
      <c r="A15" s="2" t="s">
        <v>468</v>
      </c>
    </row>
    <row r="16" spans="1:3" ht="15">
      <c r="A16" t="s">
        <v>469</v>
      </c>
      <c r="C16" t="s">
        <v>470</v>
      </c>
    </row>
    <row r="17" spans="1:3" ht="15">
      <c r="A17" t="s">
        <v>471</v>
      </c>
      <c r="C17" t="s">
        <v>470</v>
      </c>
    </row>
    <row r="18" spans="1:3" ht="15">
      <c r="A18" t="s">
        <v>472</v>
      </c>
      <c r="C18" t="s">
        <v>470</v>
      </c>
    </row>
  </sheetData>
  <sheetProtection selectLockedCells="1" selectUnlockedCells="1"/>
  <mergeCells count="3">
    <mergeCell ref="A2:F2"/>
    <mergeCell ref="B11:C11"/>
    <mergeCell ref="B14:C1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72.7109375" style="0" customWidth="1"/>
    <col min="4" max="16384" width="8.7109375" style="0" customWidth="1"/>
  </cols>
  <sheetData>
    <row r="2" spans="1:6" ht="15">
      <c r="A2" s="1" t="s">
        <v>473</v>
      </c>
      <c r="B2" s="1"/>
      <c r="C2" s="1"/>
      <c r="D2" s="1"/>
      <c r="E2" s="1"/>
      <c r="F2" s="1"/>
    </row>
    <row r="5" spans="1:3" ht="15">
      <c r="A5" t="s">
        <v>474</v>
      </c>
      <c r="C5" t="e">
        <f>#N/A</f>
        <v>#N/A</v>
      </c>
    </row>
    <row r="6" ht="15">
      <c r="C6">
        <f>2.125%-1.75%</f>
        <v>0</v>
      </c>
    </row>
    <row r="7" ht="15">
      <c r="C7">
        <f>0.375%</f>
        <v>0</v>
      </c>
    </row>
    <row r="8" ht="15">
      <c r="C8" t="e">
        <f>#N/A</f>
        <v>#VALUE!</v>
      </c>
    </row>
    <row r="9" ht="15">
      <c r="C9">
        <f>0.375%</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3.8515625" style="0" customWidth="1"/>
    <col min="4" max="16384" width="8.7109375" style="0" customWidth="1"/>
  </cols>
  <sheetData>
    <row r="2" spans="1:6" ht="15">
      <c r="A2" s="1" t="s">
        <v>473</v>
      </c>
      <c r="B2" s="1"/>
      <c r="C2" s="1"/>
      <c r="D2" s="1"/>
      <c r="E2" s="1"/>
      <c r="F2" s="1"/>
    </row>
    <row r="5" spans="1:3" ht="15">
      <c r="A5" t="s">
        <v>474</v>
      </c>
      <c r="C5" t="e">
        <f>#N/A</f>
        <v>#N/A</v>
      </c>
    </row>
    <row r="6" spans="1:3" ht="15">
      <c r="A6" t="s">
        <v>474</v>
      </c>
      <c r="C6" t="e">
        <f>#N/A</f>
        <v>#N/A</v>
      </c>
    </row>
    <row r="7" spans="1:3" ht="15">
      <c r="A7" t="s">
        <v>475</v>
      </c>
      <c r="C7">
        <f>2.1212%-1.75%</f>
        <v>0</v>
      </c>
    </row>
    <row r="8" ht="15">
      <c r="C8">
        <f>0.3712%</f>
        <v>0</v>
      </c>
    </row>
    <row r="9" ht="15">
      <c r="C9" t="e">
        <f>#N/A</f>
        <v>#VALUE!</v>
      </c>
    </row>
    <row r="10" ht="15">
      <c r="C10" t="e">
        <f>#N/A</f>
        <v>#VALUE!</v>
      </c>
    </row>
    <row r="11" ht="15">
      <c r="C11">
        <f>0.3712%+0.053165%</f>
        <v>0</v>
      </c>
    </row>
    <row r="12" ht="15">
      <c r="C12">
        <f>0.424365%</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476</v>
      </c>
      <c r="B2" s="1"/>
      <c r="C2" s="1"/>
      <c r="D2" s="1"/>
      <c r="E2" s="1"/>
      <c r="F2" s="1"/>
    </row>
    <row r="5" spans="1:12" ht="39.75" customHeight="1">
      <c r="A5" s="2" t="s">
        <v>477</v>
      </c>
      <c r="C5" s="3" t="s">
        <v>478</v>
      </c>
      <c r="D5" s="3"/>
      <c r="G5" s="3" t="s">
        <v>479</v>
      </c>
      <c r="H5" s="3"/>
      <c r="K5" s="3" t="s">
        <v>480</v>
      </c>
      <c r="L5" s="3"/>
    </row>
    <row r="6" spans="1:12" ht="15">
      <c r="A6" t="s">
        <v>481</v>
      </c>
      <c r="D6" s="10">
        <v>100000000</v>
      </c>
      <c r="H6" t="s">
        <v>125</v>
      </c>
      <c r="L6" s="10">
        <v>68027537</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482</v>
      </c>
      <c r="B2" s="1"/>
      <c r="C2" s="1"/>
      <c r="D2" s="1"/>
      <c r="E2" s="1"/>
      <c r="F2" s="1"/>
    </row>
    <row r="5" spans="3:4" ht="15" customHeight="1">
      <c r="C5" s="3" t="s">
        <v>483</v>
      </c>
      <c r="D5" s="3"/>
    </row>
    <row r="6" spans="2:5" ht="15">
      <c r="B6" s="4"/>
      <c r="C6" s="4"/>
      <c r="D6" s="4"/>
      <c r="E6" s="4"/>
    </row>
    <row r="7" spans="1:5" ht="15">
      <c r="A7" t="s">
        <v>484</v>
      </c>
      <c r="C7" s="2"/>
      <c r="D7" s="2" t="s">
        <v>485</v>
      </c>
      <c r="E7" s="2"/>
    </row>
    <row r="8" spans="2:5" ht="15">
      <c r="B8" s="4"/>
      <c r="C8" s="4"/>
      <c r="D8" s="4"/>
      <c r="E8" s="4"/>
    </row>
    <row r="9" spans="1:5" ht="15">
      <c r="A9" s="8" t="s">
        <v>486</v>
      </c>
      <c r="C9" s="2"/>
      <c r="D9" s="2" t="s">
        <v>487</v>
      </c>
      <c r="E9" s="2"/>
    </row>
    <row r="10" spans="2:5" ht="15">
      <c r="B10" s="4"/>
      <c r="C10" s="4"/>
      <c r="D10" s="4"/>
      <c r="E10" s="4"/>
    </row>
    <row r="11" spans="1:5" ht="15">
      <c r="A11" s="8" t="s">
        <v>488</v>
      </c>
      <c r="C11" s="2"/>
      <c r="D11" s="2" t="s">
        <v>489</v>
      </c>
      <c r="E11" s="2"/>
    </row>
    <row r="12" spans="2:5" ht="15">
      <c r="B12" s="4"/>
      <c r="C12" s="4"/>
      <c r="D12" s="4"/>
      <c r="E12" s="4"/>
    </row>
    <row r="13" spans="1:5" ht="15">
      <c r="A13" s="8" t="s">
        <v>490</v>
      </c>
      <c r="C13" s="2"/>
      <c r="D13" s="2" t="s">
        <v>491</v>
      </c>
      <c r="E13" s="2"/>
    </row>
    <row r="14" spans="2:5" ht="15">
      <c r="B14" s="4"/>
      <c r="C14" s="4"/>
      <c r="D14" s="4"/>
      <c r="E14" s="4"/>
    </row>
    <row r="15" spans="1:5" ht="15">
      <c r="A15" s="8" t="s">
        <v>492</v>
      </c>
      <c r="C15" s="2"/>
      <c r="D15" s="2" t="s">
        <v>493</v>
      </c>
      <c r="E15" s="2"/>
    </row>
    <row r="16" spans="2:5" ht="15">
      <c r="B16" s="4"/>
      <c r="C16" s="4"/>
      <c r="D16" s="4"/>
      <c r="E16" s="4"/>
    </row>
    <row r="17" spans="1:5" ht="15">
      <c r="A17" s="8" t="s">
        <v>494</v>
      </c>
      <c r="C17" s="2"/>
      <c r="D17" s="2" t="s">
        <v>495</v>
      </c>
      <c r="E17" s="2"/>
    </row>
    <row r="18" spans="2:5" ht="15">
      <c r="B18" s="4"/>
      <c r="C18" s="4"/>
      <c r="D18" s="4"/>
      <c r="E18" s="4"/>
    </row>
    <row r="19" spans="1:5" ht="15">
      <c r="A19" t="s">
        <v>496</v>
      </c>
      <c r="C19" s="2"/>
      <c r="D19" s="2" t="s">
        <v>497</v>
      </c>
      <c r="E19" s="2"/>
    </row>
  </sheetData>
  <sheetProtection selectLockedCells="1" selectUnlockedCells="1"/>
  <mergeCells count="9">
    <mergeCell ref="A2:F2"/>
    <mergeCell ref="C5:D5"/>
    <mergeCell ref="B6:E6"/>
    <mergeCell ref="B8:E8"/>
    <mergeCell ref="B10:E10"/>
    <mergeCell ref="B12:E12"/>
    <mergeCell ref="B14:E14"/>
    <mergeCell ref="B16:E16"/>
    <mergeCell ref="B18:E1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5.7109375" style="0" customWidth="1"/>
    <col min="5" max="5" width="2.7109375" style="0" customWidth="1"/>
    <col min="6" max="7" width="8.7109375" style="0" customWidth="1"/>
    <col min="8" max="8" width="5.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 r="A2" s="1" t="s">
        <v>22</v>
      </c>
      <c r="B2" s="1"/>
      <c r="C2" s="1"/>
      <c r="D2" s="1"/>
      <c r="E2" s="1"/>
      <c r="F2" s="1"/>
    </row>
    <row r="5" spans="1:20" ht="15">
      <c r="A5" s="8" t="s">
        <v>23</v>
      </c>
      <c r="D5" t="s">
        <v>24</v>
      </c>
      <c r="E5" t="s">
        <v>25</v>
      </c>
      <c r="H5" t="s">
        <v>26</v>
      </c>
      <c r="I5" t="s">
        <v>25</v>
      </c>
      <c r="L5" t="s">
        <v>27</v>
      </c>
      <c r="P5" t="s">
        <v>28</v>
      </c>
      <c r="T5" t="s">
        <v>29</v>
      </c>
    </row>
    <row r="6" spans="1:20" ht="15">
      <c r="A6" s="8" t="s">
        <v>30</v>
      </c>
      <c r="D6" t="s">
        <v>31</v>
      </c>
      <c r="E6" t="s">
        <v>25</v>
      </c>
      <c r="H6" t="s">
        <v>32</v>
      </c>
      <c r="I6" t="s">
        <v>25</v>
      </c>
      <c r="L6" t="s">
        <v>33</v>
      </c>
      <c r="M6" t="s">
        <v>25</v>
      </c>
      <c r="P6" t="s">
        <v>34</v>
      </c>
      <c r="T6" t="s">
        <v>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498</v>
      </c>
      <c r="B2" s="1"/>
      <c r="C2" s="1"/>
      <c r="D2" s="1"/>
      <c r="E2" s="1"/>
      <c r="F2" s="1"/>
    </row>
    <row r="5" spans="2:5" ht="15">
      <c r="B5" s="4"/>
      <c r="C5" s="4"/>
      <c r="D5" s="4"/>
      <c r="E5" s="4"/>
    </row>
    <row r="6" spans="1:5" ht="15">
      <c r="A6" s="8" t="s">
        <v>499</v>
      </c>
      <c r="C6" s="2"/>
      <c r="D6" s="2" t="s">
        <v>500</v>
      </c>
      <c r="E6" s="2"/>
    </row>
    <row r="7" spans="2:5" ht="15">
      <c r="B7" s="4"/>
      <c r="C7" s="4"/>
      <c r="D7" s="4"/>
      <c r="E7" s="4"/>
    </row>
    <row r="8" spans="1:5" ht="15">
      <c r="A8" t="s">
        <v>484</v>
      </c>
      <c r="C8" s="2"/>
      <c r="D8" s="2" t="s">
        <v>501</v>
      </c>
      <c r="E8" s="2"/>
    </row>
    <row r="9" spans="2:5" ht="15">
      <c r="B9" s="4"/>
      <c r="C9" s="4"/>
      <c r="D9" s="4"/>
      <c r="E9" s="4"/>
    </row>
    <row r="10" spans="1:5" ht="15">
      <c r="A10" s="8" t="s">
        <v>502</v>
      </c>
      <c r="C10" s="2"/>
      <c r="D10" s="2" t="s">
        <v>503</v>
      </c>
      <c r="E10" s="2"/>
    </row>
    <row r="11" spans="2:5" ht="15">
      <c r="B11" s="4"/>
      <c r="C11" s="4"/>
      <c r="D11" s="4"/>
      <c r="E11" s="4"/>
    </row>
    <row r="12" spans="1:5" ht="15">
      <c r="A12" s="8" t="s">
        <v>504</v>
      </c>
      <c r="C12" s="2"/>
      <c r="D12" s="2" t="s">
        <v>505</v>
      </c>
      <c r="E12" s="2"/>
    </row>
    <row r="13" spans="2:5" ht="15">
      <c r="B13" s="4"/>
      <c r="C13" s="4"/>
      <c r="D13" s="4"/>
      <c r="E13" s="4"/>
    </row>
    <row r="14" spans="1:5" ht="15">
      <c r="A14" s="8" t="s">
        <v>506</v>
      </c>
      <c r="C14" s="2"/>
      <c r="D14" s="2" t="s">
        <v>507</v>
      </c>
      <c r="E14" s="2"/>
    </row>
    <row r="15" spans="2:5" ht="15">
      <c r="B15" s="4"/>
      <c r="C15" s="4"/>
      <c r="D15" s="4"/>
      <c r="E15" s="4"/>
    </row>
    <row r="16" spans="1:5" ht="15">
      <c r="A16" s="8" t="s">
        <v>508</v>
      </c>
      <c r="C16" s="2"/>
      <c r="D16" s="2" t="s">
        <v>509</v>
      </c>
      <c r="E16" s="2"/>
    </row>
    <row r="17" spans="2:5" ht="15">
      <c r="B17" s="4"/>
      <c r="C17" s="4"/>
      <c r="D17" s="4"/>
      <c r="E17" s="4"/>
    </row>
    <row r="18" spans="1:5" ht="15">
      <c r="A18" s="8" t="s">
        <v>510</v>
      </c>
      <c r="C18" s="2"/>
      <c r="D18" s="2" t="s">
        <v>511</v>
      </c>
      <c r="E18" s="2"/>
    </row>
    <row r="19" spans="2:5" ht="15">
      <c r="B19" s="4"/>
      <c r="C19" s="4"/>
      <c r="D19" s="4"/>
      <c r="E19" s="4"/>
    </row>
    <row r="20" spans="1:5" ht="15">
      <c r="A20" s="8" t="s">
        <v>512</v>
      </c>
      <c r="C20" s="2"/>
      <c r="D20" s="2" t="s">
        <v>513</v>
      </c>
      <c r="E20" s="2"/>
    </row>
    <row r="21" spans="2:5" ht="15">
      <c r="B21" s="4"/>
      <c r="C21" s="4"/>
      <c r="D21" s="4"/>
      <c r="E21" s="4"/>
    </row>
    <row r="22" spans="1:5" ht="15">
      <c r="A22" t="s">
        <v>514</v>
      </c>
      <c r="C22" s="2"/>
      <c r="D22" s="2" t="s">
        <v>515</v>
      </c>
      <c r="E22" s="2"/>
    </row>
  </sheetData>
  <sheetProtection selectLockedCells="1" selectUnlockedCells="1"/>
  <mergeCells count="10">
    <mergeCell ref="A2:F2"/>
    <mergeCell ref="B5:E5"/>
    <mergeCell ref="B7:E7"/>
    <mergeCell ref="B9:E9"/>
    <mergeCell ref="B11:E11"/>
    <mergeCell ref="B13:E13"/>
    <mergeCell ref="B15:E15"/>
    <mergeCell ref="B17:E17"/>
    <mergeCell ref="B19:E19"/>
    <mergeCell ref="B21:E2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516</v>
      </c>
      <c r="B2" s="1"/>
      <c r="C2" s="1"/>
      <c r="D2" s="1"/>
      <c r="E2" s="1"/>
      <c r="F2" s="1"/>
    </row>
    <row r="5" spans="3:8" ht="39.75" customHeight="1">
      <c r="C5" s="3" t="s">
        <v>517</v>
      </c>
      <c r="D5" s="3"/>
      <c r="G5" s="3" t="s">
        <v>419</v>
      </c>
      <c r="H5" s="3"/>
    </row>
    <row r="6" ht="15">
      <c r="A6" s="2" t="s">
        <v>518</v>
      </c>
    </row>
    <row r="7" ht="15">
      <c r="A7" t="s">
        <v>519</v>
      </c>
    </row>
    <row r="8" spans="1:8" ht="15">
      <c r="A8" s="8" t="s">
        <v>520</v>
      </c>
      <c r="C8" s="5">
        <v>989515879</v>
      </c>
      <c r="D8" s="5"/>
      <c r="G8" s="5">
        <v>905271258</v>
      </c>
      <c r="H8" s="5"/>
    </row>
    <row r="9" spans="1:8" ht="15">
      <c r="A9" s="8" t="s">
        <v>521</v>
      </c>
      <c r="D9" s="10">
        <v>49057619</v>
      </c>
      <c r="H9" s="10">
        <v>78078331</v>
      </c>
    </row>
    <row r="10" spans="1:8" ht="15">
      <c r="A10" s="8" t="s">
        <v>522</v>
      </c>
      <c r="D10" s="10">
        <v>152880313</v>
      </c>
      <c r="H10" s="10">
        <v>148735885</v>
      </c>
    </row>
    <row r="12" spans="1:8" ht="15">
      <c r="A12" s="2" t="s">
        <v>523</v>
      </c>
      <c r="D12" s="10">
        <v>1191453811</v>
      </c>
      <c r="H12" s="10">
        <v>1132085474</v>
      </c>
    </row>
    <row r="13" spans="1:8" ht="15">
      <c r="A13" t="s">
        <v>524</v>
      </c>
      <c r="D13" s="10">
        <v>24653889</v>
      </c>
      <c r="H13" s="10">
        <v>19506154</v>
      </c>
    </row>
    <row r="14" spans="1:8" ht="15">
      <c r="A14" t="s">
        <v>525</v>
      </c>
      <c r="D14" s="10">
        <v>5506564</v>
      </c>
      <c r="H14" s="10">
        <v>7606964</v>
      </c>
    </row>
    <row r="15" spans="1:8" ht="15">
      <c r="A15" t="s">
        <v>526</v>
      </c>
      <c r="D15" s="10">
        <v>152544</v>
      </c>
      <c r="H15" s="10">
        <v>920235</v>
      </c>
    </row>
    <row r="17" spans="1:8" ht="15">
      <c r="A17" s="2" t="s">
        <v>59</v>
      </c>
      <c r="D17" s="10">
        <v>1221766808</v>
      </c>
      <c r="H17" s="10">
        <v>1160118827</v>
      </c>
    </row>
    <row r="19" ht="15">
      <c r="A19" s="2" t="s">
        <v>527</v>
      </c>
    </row>
    <row r="20" spans="1:8" ht="15">
      <c r="A20" t="s">
        <v>528</v>
      </c>
      <c r="D20" s="10">
        <v>12244957</v>
      </c>
      <c r="H20" s="10">
        <v>12429712</v>
      </c>
    </row>
    <row r="21" spans="1:8" ht="15">
      <c r="A21" t="s">
        <v>529</v>
      </c>
      <c r="D21" s="10">
        <v>18172125</v>
      </c>
      <c r="H21" t="s">
        <v>125</v>
      </c>
    </row>
    <row r="22" spans="1:8" ht="15">
      <c r="A22" s="8" t="s">
        <v>530</v>
      </c>
      <c r="D22" s="10">
        <v>167088178</v>
      </c>
      <c r="H22" s="10">
        <v>77645830</v>
      </c>
    </row>
    <row r="23" spans="1:8" ht="15">
      <c r="A23" t="s">
        <v>531</v>
      </c>
      <c r="D23" s="10">
        <v>249430000</v>
      </c>
      <c r="H23" s="10">
        <v>251322500</v>
      </c>
    </row>
    <row r="24" spans="1:8" ht="15">
      <c r="A24" s="8" t="s">
        <v>532</v>
      </c>
      <c r="D24" s="10">
        <v>145789777</v>
      </c>
      <c r="H24" s="10">
        <v>175373229</v>
      </c>
    </row>
    <row r="25" spans="1:8" ht="15">
      <c r="A25" t="s">
        <v>533</v>
      </c>
      <c r="D25" s="10">
        <v>4419262</v>
      </c>
      <c r="H25" s="10">
        <v>4086831</v>
      </c>
    </row>
    <row r="26" spans="1:8" ht="15">
      <c r="A26" t="s">
        <v>534</v>
      </c>
      <c r="D26" s="10">
        <v>2667270</v>
      </c>
      <c r="H26" s="10">
        <v>2964265</v>
      </c>
    </row>
    <row r="27" spans="1:8" ht="15">
      <c r="A27" t="s">
        <v>535</v>
      </c>
      <c r="D27" s="10">
        <v>5007094</v>
      </c>
      <c r="H27" s="10">
        <v>6576393</v>
      </c>
    </row>
    <row r="28" spans="1:8" ht="15">
      <c r="A28" t="s">
        <v>536</v>
      </c>
      <c r="D28" s="10">
        <v>1007040</v>
      </c>
      <c r="H28" s="10">
        <v>818172</v>
      </c>
    </row>
    <row r="30" spans="1:8" ht="15">
      <c r="A30" s="2" t="s">
        <v>537</v>
      </c>
      <c r="D30" s="10">
        <v>605825703</v>
      </c>
      <c r="H30" s="10">
        <v>531216932</v>
      </c>
    </row>
    <row r="32" ht="15">
      <c r="A32" t="s">
        <v>538</v>
      </c>
    </row>
    <row r="33" ht="15">
      <c r="A33" s="2" t="s">
        <v>539</v>
      </c>
    </row>
    <row r="34" spans="1:8" ht="39.75" customHeight="1">
      <c r="A34" s="8" t="s">
        <v>540</v>
      </c>
      <c r="D34" s="10">
        <v>68028</v>
      </c>
      <c r="H34" s="10">
        <v>69054</v>
      </c>
    </row>
    <row r="35" spans="1:8" ht="15">
      <c r="A35" t="s">
        <v>541</v>
      </c>
      <c r="D35" s="10">
        <v>796236224</v>
      </c>
      <c r="H35" s="10">
        <v>803729220</v>
      </c>
    </row>
    <row r="36" spans="1:8" ht="15">
      <c r="A36" t="s">
        <v>542</v>
      </c>
      <c r="D36" s="10">
        <v>6333033</v>
      </c>
      <c r="H36" s="10">
        <v>6003360</v>
      </c>
    </row>
    <row r="37" spans="1:8" ht="15">
      <c r="A37" t="s">
        <v>543</v>
      </c>
      <c r="D37" s="6">
        <v>-62157643</v>
      </c>
      <c r="H37" s="6">
        <v>-70687629</v>
      </c>
    </row>
    <row r="38" spans="1:8" ht="15">
      <c r="A38" t="s">
        <v>544</v>
      </c>
      <c r="D38" s="6">
        <v>-132156359</v>
      </c>
      <c r="H38" s="6">
        <v>-111763780</v>
      </c>
    </row>
    <row r="39" spans="1:8" ht="15">
      <c r="A39" t="s">
        <v>545</v>
      </c>
      <c r="D39" s="10">
        <v>7617822</v>
      </c>
      <c r="H39" s="10">
        <v>1551670</v>
      </c>
    </row>
    <row r="41" spans="1:8" ht="15">
      <c r="A41" s="2" t="s">
        <v>546</v>
      </c>
      <c r="C41" s="5">
        <v>615941105</v>
      </c>
      <c r="D41" s="5"/>
      <c r="G41" s="5">
        <v>628901895</v>
      </c>
      <c r="H41" s="5"/>
    </row>
    <row r="43" spans="1:8" ht="15">
      <c r="A43" s="2" t="s">
        <v>547</v>
      </c>
      <c r="C43" s="5">
        <v>1221766808</v>
      </c>
      <c r="D43" s="5"/>
      <c r="G43" s="5">
        <v>1160118827</v>
      </c>
      <c r="H43" s="5"/>
    </row>
    <row r="45" spans="1:8" ht="15">
      <c r="A45" s="2" t="s">
        <v>548</v>
      </c>
      <c r="C45" s="14">
        <v>9.05</v>
      </c>
      <c r="D45" s="14"/>
      <c r="G45" s="14">
        <v>9.11</v>
      </c>
      <c r="H45" s="14"/>
    </row>
  </sheetData>
  <sheetProtection selectLockedCells="1" selectUnlockedCells="1"/>
  <mergeCells count="11">
    <mergeCell ref="A2:F2"/>
    <mergeCell ref="C5:D5"/>
    <mergeCell ref="G5:H5"/>
    <mergeCell ref="C8:D8"/>
    <mergeCell ref="G8:H8"/>
    <mergeCell ref="C41:D41"/>
    <mergeCell ref="G41:H41"/>
    <mergeCell ref="C43:D43"/>
    <mergeCell ref="G43:H43"/>
    <mergeCell ref="C45:D45"/>
    <mergeCell ref="G45:H4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56"/>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549</v>
      </c>
      <c r="B2" s="1"/>
      <c r="C2" s="1"/>
      <c r="D2" s="1"/>
      <c r="E2" s="1"/>
      <c r="F2" s="1"/>
    </row>
    <row r="5" spans="3:8" ht="15">
      <c r="C5" s="1" t="s">
        <v>550</v>
      </c>
      <c r="D5" s="1"/>
      <c r="E5" s="1"/>
      <c r="F5" s="1"/>
      <c r="G5" s="1"/>
      <c r="H5" s="1"/>
    </row>
    <row r="6" spans="3:8" ht="15" customHeight="1">
      <c r="C6" s="3" t="s">
        <v>39</v>
      </c>
      <c r="D6" s="3"/>
      <c r="G6" s="3" t="s">
        <v>40</v>
      </c>
      <c r="H6" s="3"/>
    </row>
    <row r="7" ht="15">
      <c r="A7" s="2" t="s">
        <v>551</v>
      </c>
    </row>
    <row r="8" ht="15">
      <c r="A8" s="8" t="s">
        <v>552</v>
      </c>
    </row>
    <row r="9" spans="1:8" ht="15">
      <c r="A9" t="s">
        <v>553</v>
      </c>
      <c r="C9" s="5">
        <v>23508581</v>
      </c>
      <c r="D9" s="5"/>
      <c r="G9" s="5">
        <v>21383219</v>
      </c>
      <c r="H9" s="5"/>
    </row>
    <row r="10" spans="1:8" ht="15">
      <c r="A10" t="s">
        <v>554</v>
      </c>
      <c r="D10" s="10">
        <v>1246016</v>
      </c>
      <c r="H10" s="10">
        <v>1284909</v>
      </c>
    </row>
    <row r="11" spans="1:8" ht="15">
      <c r="A11" t="s">
        <v>555</v>
      </c>
      <c r="D11" s="10">
        <v>618071</v>
      </c>
      <c r="H11" s="10">
        <v>1586642</v>
      </c>
    </row>
    <row r="12" ht="15">
      <c r="A12" t="s">
        <v>556</v>
      </c>
    </row>
    <row r="13" spans="1:8" ht="15">
      <c r="A13" t="s">
        <v>553</v>
      </c>
      <c r="D13" s="10">
        <v>105105</v>
      </c>
      <c r="H13" s="10">
        <v>1215834</v>
      </c>
    </row>
    <row r="14" spans="1:8" ht="15">
      <c r="A14" t="s">
        <v>554</v>
      </c>
      <c r="D14" s="10">
        <v>108625</v>
      </c>
      <c r="H14" s="10">
        <v>1573306</v>
      </c>
    </row>
    <row r="15" ht="15">
      <c r="A15" t="s">
        <v>557</v>
      </c>
    </row>
    <row r="16" spans="1:8" ht="15">
      <c r="A16" t="s">
        <v>553</v>
      </c>
      <c r="D16" s="10">
        <v>1788603</v>
      </c>
      <c r="H16" s="10">
        <v>480430</v>
      </c>
    </row>
    <row r="17" spans="1:8" ht="15">
      <c r="A17" t="s">
        <v>554</v>
      </c>
      <c r="D17" s="10">
        <v>5000</v>
      </c>
      <c r="H17" s="10">
        <v>1144085</v>
      </c>
    </row>
    <row r="19" spans="1:8" ht="15">
      <c r="A19" s="2" t="s">
        <v>47</v>
      </c>
      <c r="D19" s="10">
        <v>27380001</v>
      </c>
      <c r="H19" s="10">
        <v>28668425</v>
      </c>
    </row>
    <row r="21" ht="15">
      <c r="A21" s="2" t="s">
        <v>558</v>
      </c>
    </row>
    <row r="22" spans="1:8" ht="15">
      <c r="A22" t="s">
        <v>559</v>
      </c>
      <c r="D22" s="10">
        <v>4419262</v>
      </c>
      <c r="H22" s="10">
        <v>5735137</v>
      </c>
    </row>
    <row r="23" spans="1:8" ht="15">
      <c r="A23" t="s">
        <v>560</v>
      </c>
      <c r="D23" s="10">
        <v>2667270</v>
      </c>
      <c r="H23" s="10">
        <v>3185204</v>
      </c>
    </row>
    <row r="24" spans="1:8" ht="15">
      <c r="A24" t="s">
        <v>561</v>
      </c>
      <c r="D24" s="10">
        <v>6278847</v>
      </c>
      <c r="H24" s="10">
        <v>5857378</v>
      </c>
    </row>
    <row r="25" spans="1:8" ht="15">
      <c r="A25" t="s">
        <v>562</v>
      </c>
      <c r="D25" s="10">
        <v>521625</v>
      </c>
      <c r="H25" s="10">
        <v>521625</v>
      </c>
    </row>
    <row r="26" spans="1:8" ht="15">
      <c r="A26" t="s">
        <v>563</v>
      </c>
      <c r="D26" s="10">
        <v>618367</v>
      </c>
      <c r="H26" s="10">
        <v>628290</v>
      </c>
    </row>
    <row r="28" spans="1:8" ht="15">
      <c r="A28" s="2" t="s">
        <v>564</v>
      </c>
      <c r="D28" s="10">
        <v>14505371</v>
      </c>
      <c r="H28" s="10">
        <v>15927634</v>
      </c>
    </row>
    <row r="30" spans="1:8" ht="15">
      <c r="A30" t="s">
        <v>565</v>
      </c>
      <c r="D30" t="s">
        <v>125</v>
      </c>
      <c r="H30" s="6">
        <v>-1427253</v>
      </c>
    </row>
    <row r="31" spans="1:8" ht="15">
      <c r="A31" t="s">
        <v>566</v>
      </c>
      <c r="D31" s="10">
        <v>300000</v>
      </c>
      <c r="H31" t="s">
        <v>125</v>
      </c>
    </row>
    <row r="33" spans="1:8" ht="15">
      <c r="A33" s="2" t="s">
        <v>567</v>
      </c>
      <c r="D33" s="10">
        <v>14805371</v>
      </c>
      <c r="H33" s="10">
        <v>14500381</v>
      </c>
    </row>
    <row r="35" spans="1:8" ht="15">
      <c r="A35" s="2" t="s">
        <v>49</v>
      </c>
      <c r="D35" s="10">
        <v>12574630</v>
      </c>
      <c r="H35" s="10">
        <v>14168044</v>
      </c>
    </row>
    <row r="37" ht="15">
      <c r="A37" s="2" t="s">
        <v>568</v>
      </c>
    </row>
    <row r="38" ht="15">
      <c r="A38" t="s">
        <v>569</v>
      </c>
    </row>
    <row r="39" spans="1:8" ht="15">
      <c r="A39" s="8" t="s">
        <v>570</v>
      </c>
      <c r="D39" s="10">
        <v>3737919</v>
      </c>
      <c r="H39" s="10">
        <v>1793043</v>
      </c>
    </row>
    <row r="40" spans="1:8" ht="15">
      <c r="A40" s="8" t="s">
        <v>571</v>
      </c>
      <c r="D40" s="10">
        <v>4792067</v>
      </c>
      <c r="H40" s="10">
        <v>1980440</v>
      </c>
    </row>
    <row r="42" spans="1:8" ht="15">
      <c r="A42" s="2" t="s">
        <v>572</v>
      </c>
      <c r="D42" s="10">
        <v>8529986</v>
      </c>
      <c r="H42" s="10">
        <v>3773483</v>
      </c>
    </row>
    <row r="43" ht="15">
      <c r="A43" t="s">
        <v>573</v>
      </c>
    </row>
    <row r="44" spans="1:8" ht="15">
      <c r="A44" s="8" t="s">
        <v>570</v>
      </c>
      <c r="D44" s="6">
        <v>-6929882</v>
      </c>
      <c r="H44" s="10">
        <v>1738065</v>
      </c>
    </row>
    <row r="45" spans="1:8" ht="15">
      <c r="A45" s="8" t="s">
        <v>571</v>
      </c>
      <c r="D45" s="6">
        <v>-13462697</v>
      </c>
      <c r="H45" s="6">
        <v>-8510961</v>
      </c>
    </row>
    <row r="46" spans="1:8" ht="15">
      <c r="A46" t="s">
        <v>574</v>
      </c>
      <c r="D46" s="10">
        <v>6066152</v>
      </c>
      <c r="H46" s="10">
        <v>1126766</v>
      </c>
    </row>
    <row r="48" spans="1:8" ht="15">
      <c r="A48" s="2" t="s">
        <v>575</v>
      </c>
      <c r="D48" s="6">
        <v>-14326427</v>
      </c>
      <c r="H48" s="6">
        <v>-5646130</v>
      </c>
    </row>
    <row r="50" spans="1:8" ht="15">
      <c r="A50" s="2" t="s">
        <v>576</v>
      </c>
      <c r="D50" s="6">
        <v>-5796441</v>
      </c>
      <c r="H50" s="6">
        <v>-1872647</v>
      </c>
    </row>
    <row r="52" spans="1:8" ht="15">
      <c r="A52" s="2" t="s">
        <v>85</v>
      </c>
      <c r="C52" s="5">
        <v>6778189</v>
      </c>
      <c r="D52" s="5"/>
      <c r="G52" s="5">
        <v>12295397</v>
      </c>
      <c r="H52" s="5"/>
    </row>
    <row r="54" spans="1:8" ht="15">
      <c r="A54" t="s">
        <v>577</v>
      </c>
      <c r="C54" s="14">
        <v>0.1</v>
      </c>
      <c r="D54" s="14"/>
      <c r="G54" s="14">
        <v>0.18</v>
      </c>
      <c r="H54" s="14"/>
    </row>
    <row r="56" spans="1:8" ht="15">
      <c r="A56" t="s">
        <v>578</v>
      </c>
      <c r="C56" s="14">
        <v>0.18</v>
      </c>
      <c r="D56" s="14"/>
      <c r="G56" s="14">
        <v>0.2</v>
      </c>
      <c r="H56" s="14"/>
    </row>
  </sheetData>
  <sheetProtection selectLockedCells="1" selectUnlockedCells="1"/>
  <mergeCells count="12">
    <mergeCell ref="A2:F2"/>
    <mergeCell ref="C5:H5"/>
    <mergeCell ref="C6:D6"/>
    <mergeCell ref="G6:H6"/>
    <mergeCell ref="C9:D9"/>
    <mergeCell ref="G9:H9"/>
    <mergeCell ref="C52:D52"/>
    <mergeCell ref="G52:H52"/>
    <mergeCell ref="C54:D54"/>
    <mergeCell ref="G54:H54"/>
    <mergeCell ref="C56:D56"/>
    <mergeCell ref="G56:H5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579</v>
      </c>
      <c r="B2" s="1"/>
      <c r="C2" s="1"/>
      <c r="D2" s="1"/>
      <c r="E2" s="1"/>
      <c r="F2" s="1"/>
    </row>
    <row r="5" spans="3:8" ht="15">
      <c r="C5" s="1" t="s">
        <v>550</v>
      </c>
      <c r="D5" s="1"/>
      <c r="E5" s="1"/>
      <c r="F5" s="1"/>
      <c r="G5" s="1"/>
      <c r="H5" s="1"/>
    </row>
    <row r="6" spans="3:8" ht="15" customHeight="1">
      <c r="C6" s="3" t="s">
        <v>39</v>
      </c>
      <c r="D6" s="3"/>
      <c r="G6" s="3" t="s">
        <v>40</v>
      </c>
      <c r="H6" s="3"/>
    </row>
    <row r="7" ht="15">
      <c r="A7" s="2" t="s">
        <v>580</v>
      </c>
    </row>
    <row r="8" spans="1:8" ht="15">
      <c r="A8" t="s">
        <v>49</v>
      </c>
      <c r="C8" s="5">
        <v>12574630</v>
      </c>
      <c r="D8" s="5"/>
      <c r="G8" s="5">
        <v>14168044</v>
      </c>
      <c r="H8" s="5"/>
    </row>
    <row r="9" spans="1:8" ht="15">
      <c r="A9" t="s">
        <v>572</v>
      </c>
      <c r="D9" s="10">
        <v>8529986</v>
      </c>
      <c r="H9" s="10">
        <v>3773483</v>
      </c>
    </row>
    <row r="10" spans="1:8" ht="15">
      <c r="A10" t="s">
        <v>581</v>
      </c>
      <c r="D10" s="6">
        <v>-20392579</v>
      </c>
      <c r="H10" s="6">
        <v>-6772896</v>
      </c>
    </row>
    <row r="11" spans="1:8" ht="15">
      <c r="A11" t="s">
        <v>582</v>
      </c>
      <c r="D11" s="10">
        <v>6066152</v>
      </c>
      <c r="H11" s="10">
        <v>1126766</v>
      </c>
    </row>
    <row r="13" spans="1:8" ht="15">
      <c r="A13" s="2" t="s">
        <v>85</v>
      </c>
      <c r="D13" s="10">
        <v>6778189</v>
      </c>
      <c r="H13" s="10">
        <v>12295397</v>
      </c>
    </row>
    <row r="15" spans="1:8" ht="15">
      <c r="A15" s="2" t="s">
        <v>583</v>
      </c>
      <c r="D15" s="6">
        <v>-12244957</v>
      </c>
      <c r="H15" s="6">
        <v>-12790950</v>
      </c>
    </row>
    <row r="17" ht="15">
      <c r="A17" s="2" t="s">
        <v>584</v>
      </c>
    </row>
    <row r="18" spans="1:8" ht="15">
      <c r="A18" t="s">
        <v>585</v>
      </c>
      <c r="D18" s="6">
        <v>-7494022</v>
      </c>
      <c r="H18" t="s">
        <v>125</v>
      </c>
    </row>
    <row r="20" spans="1:8" ht="15">
      <c r="A20" s="2" t="s">
        <v>586</v>
      </c>
      <c r="D20" s="6">
        <v>-12960790</v>
      </c>
      <c r="H20" s="6">
        <v>-495553</v>
      </c>
    </row>
    <row r="22" ht="15">
      <c r="A22" s="2" t="s">
        <v>587</v>
      </c>
    </row>
    <row r="23" spans="1:8" ht="15">
      <c r="A23" t="s">
        <v>588</v>
      </c>
      <c r="D23" s="10">
        <v>628901895</v>
      </c>
      <c r="H23" s="10">
        <v>646808471</v>
      </c>
    </row>
    <row r="25" spans="1:8" ht="15">
      <c r="A25" t="s">
        <v>589</v>
      </c>
      <c r="C25" s="5">
        <v>615941105</v>
      </c>
      <c r="D25" s="5"/>
      <c r="G25" s="5">
        <v>646312918</v>
      </c>
      <c r="H25" s="5"/>
    </row>
    <row r="27" spans="1:8" ht="15">
      <c r="A27" t="s">
        <v>590</v>
      </c>
      <c r="C27" s="5">
        <v>6333033</v>
      </c>
      <c r="D27" s="5"/>
      <c r="G27" s="5">
        <v>4710289</v>
      </c>
      <c r="H27" s="5"/>
    </row>
    <row r="29" ht="15">
      <c r="A29" s="2" t="s">
        <v>591</v>
      </c>
    </row>
    <row r="30" spans="1:8" ht="15">
      <c r="A30" t="s">
        <v>592</v>
      </c>
      <c r="D30" s="6">
        <v>-1026421</v>
      </c>
      <c r="H30" t="s">
        <v>125</v>
      </c>
    </row>
  </sheetData>
  <sheetProtection selectLockedCells="1" selectUnlockedCells="1"/>
  <mergeCells count="10">
    <mergeCell ref="A2:F2"/>
    <mergeCell ref="C5:H5"/>
    <mergeCell ref="C6:D6"/>
    <mergeCell ref="G6:H6"/>
    <mergeCell ref="C8:D8"/>
    <mergeCell ref="G8:H8"/>
    <mergeCell ref="C25:D25"/>
    <mergeCell ref="G25:H25"/>
    <mergeCell ref="C27:D27"/>
    <mergeCell ref="G27:H2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593</v>
      </c>
      <c r="B2" s="1"/>
      <c r="C2" s="1"/>
      <c r="D2" s="1"/>
      <c r="E2" s="1"/>
      <c r="F2" s="1"/>
    </row>
    <row r="5" spans="3:8" ht="15">
      <c r="C5" s="1" t="s">
        <v>594</v>
      </c>
      <c r="D5" s="1"/>
      <c r="E5" s="1"/>
      <c r="F5" s="1"/>
      <c r="G5" s="1"/>
      <c r="H5" s="1"/>
    </row>
    <row r="6" spans="3:8" ht="15" customHeight="1">
      <c r="C6" s="3" t="s">
        <v>39</v>
      </c>
      <c r="D6" s="3"/>
      <c r="G6" s="3" t="s">
        <v>40</v>
      </c>
      <c r="H6" s="3"/>
    </row>
    <row r="7" ht="15">
      <c r="A7" s="2" t="s">
        <v>595</v>
      </c>
    </row>
    <row r="8" spans="1:8" ht="15">
      <c r="A8" t="s">
        <v>85</v>
      </c>
      <c r="C8" s="5">
        <v>6778189</v>
      </c>
      <c r="D8" s="5"/>
      <c r="G8" s="5">
        <v>12295397</v>
      </c>
      <c r="H8" s="5"/>
    </row>
    <row r="9" ht="15">
      <c r="A9" s="8" t="s">
        <v>596</v>
      </c>
    </row>
    <row r="10" spans="1:8" ht="15">
      <c r="A10" t="s">
        <v>597</v>
      </c>
      <c r="D10" s="10">
        <v>20392579</v>
      </c>
      <c r="H10" s="10">
        <v>6772896</v>
      </c>
    </row>
    <row r="11" spans="1:8" ht="15">
      <c r="A11" t="s">
        <v>582</v>
      </c>
      <c r="D11" s="6">
        <v>-6066152</v>
      </c>
      <c r="H11" s="6">
        <v>-1126766</v>
      </c>
    </row>
    <row r="12" spans="1:8" ht="15">
      <c r="A12" t="s">
        <v>572</v>
      </c>
      <c r="D12" s="6">
        <v>-8529986</v>
      </c>
      <c r="H12" s="6">
        <v>-3773483</v>
      </c>
    </row>
    <row r="13" spans="1:8" ht="15">
      <c r="A13" t="s">
        <v>598</v>
      </c>
      <c r="D13" s="6">
        <v>-729769</v>
      </c>
      <c r="H13" s="6">
        <v>-239321</v>
      </c>
    </row>
    <row r="14" spans="1:8" ht="15">
      <c r="A14" t="s">
        <v>599</v>
      </c>
      <c r="D14" s="6">
        <v>-194455970</v>
      </c>
      <c r="H14" s="6">
        <v>-138433423</v>
      </c>
    </row>
    <row r="15" spans="1:8" ht="15">
      <c r="A15" s="8" t="s">
        <v>600</v>
      </c>
      <c r="D15" s="6">
        <v>-1922358</v>
      </c>
      <c r="H15" s="6">
        <v>-3706405</v>
      </c>
    </row>
    <row r="16" spans="1:8" ht="15">
      <c r="A16" t="s">
        <v>601</v>
      </c>
      <c r="D16" s="10">
        <v>125791017</v>
      </c>
      <c r="H16" s="10">
        <v>192303018</v>
      </c>
    </row>
    <row r="17" spans="1:8" ht="15">
      <c r="A17" t="s">
        <v>602</v>
      </c>
      <c r="D17" s="10">
        <v>416548</v>
      </c>
      <c r="H17" s="10">
        <v>375065</v>
      </c>
    </row>
    <row r="18" spans="1:8" ht="15">
      <c r="A18" t="s">
        <v>603</v>
      </c>
      <c r="D18" s="10">
        <v>2100400</v>
      </c>
      <c r="H18" s="6">
        <v>-1852834</v>
      </c>
    </row>
    <row r="19" spans="1:8" ht="15">
      <c r="A19" t="s">
        <v>604</v>
      </c>
      <c r="D19" s="10">
        <v>767691</v>
      </c>
      <c r="H19" s="10">
        <v>1529740</v>
      </c>
    </row>
    <row r="20" spans="1:8" ht="15">
      <c r="A20" t="s">
        <v>605</v>
      </c>
      <c r="D20" s="10">
        <v>18172125</v>
      </c>
      <c r="H20" s="6">
        <v>-1014000</v>
      </c>
    </row>
    <row r="21" spans="1:8" ht="15">
      <c r="A21" t="s">
        <v>606</v>
      </c>
      <c r="D21" s="6">
        <v>-1569299</v>
      </c>
      <c r="H21" s="6">
        <v>-1369723</v>
      </c>
    </row>
    <row r="22" spans="1:8" ht="15">
      <c r="A22" t="s">
        <v>607</v>
      </c>
      <c r="D22" s="10">
        <v>332431</v>
      </c>
      <c r="H22" s="6">
        <v>-27721</v>
      </c>
    </row>
    <row r="23" spans="1:8" ht="15">
      <c r="A23" t="s">
        <v>608</v>
      </c>
      <c r="D23" s="6">
        <v>-296995</v>
      </c>
      <c r="H23" s="10">
        <v>405565</v>
      </c>
    </row>
    <row r="24" spans="1:8" ht="15">
      <c r="A24" t="s">
        <v>609</v>
      </c>
      <c r="D24" s="10">
        <v>188868</v>
      </c>
      <c r="H24" s="10">
        <v>250382</v>
      </c>
    </row>
    <row r="26" spans="1:8" ht="15">
      <c r="A26" t="s">
        <v>610</v>
      </c>
      <c r="D26" s="6">
        <v>-38630681</v>
      </c>
      <c r="H26" s="10">
        <v>62388387</v>
      </c>
    </row>
    <row r="28" ht="15">
      <c r="A28" s="2" t="s">
        <v>611</v>
      </c>
    </row>
    <row r="29" spans="1:8" ht="15">
      <c r="A29" t="s">
        <v>585</v>
      </c>
      <c r="D29" s="6">
        <v>-7494022</v>
      </c>
      <c r="H29" t="s">
        <v>125</v>
      </c>
    </row>
    <row r="30" spans="1:8" ht="15">
      <c r="A30" t="s">
        <v>612</v>
      </c>
      <c r="D30" s="6">
        <v>-12429712</v>
      </c>
      <c r="H30" s="6">
        <v>-12790950</v>
      </c>
    </row>
    <row r="31" spans="1:8" ht="15">
      <c r="A31" t="s">
        <v>613</v>
      </c>
      <c r="D31" s="6">
        <v>-30000000</v>
      </c>
      <c r="H31" s="6">
        <v>-15000000</v>
      </c>
    </row>
    <row r="32" spans="1:8" ht="15">
      <c r="A32" t="s">
        <v>614</v>
      </c>
      <c r="D32" s="10">
        <v>217000000</v>
      </c>
      <c r="H32" s="10">
        <v>91000000</v>
      </c>
    </row>
    <row r="33" spans="1:8" ht="15">
      <c r="A33" t="s">
        <v>615</v>
      </c>
      <c r="D33" s="6">
        <v>-123384000</v>
      </c>
      <c r="H33" s="6">
        <v>-91000000</v>
      </c>
    </row>
    <row r="35" spans="1:8" ht="15">
      <c r="A35" t="s">
        <v>616</v>
      </c>
      <c r="D35" s="10">
        <v>43692266</v>
      </c>
      <c r="H35" s="6">
        <v>-27790950</v>
      </c>
    </row>
    <row r="37" spans="1:8" ht="15">
      <c r="A37" s="2" t="s">
        <v>617</v>
      </c>
      <c r="D37" s="10">
        <v>5061585</v>
      </c>
      <c r="H37" s="10">
        <v>34597437</v>
      </c>
    </row>
    <row r="38" spans="1:8" ht="15">
      <c r="A38" t="s">
        <v>618</v>
      </c>
      <c r="D38" s="10">
        <v>86150</v>
      </c>
      <c r="H38" s="10">
        <v>33170</v>
      </c>
    </row>
    <row r="39" spans="1:8" ht="15">
      <c r="A39" s="2" t="s">
        <v>619</v>
      </c>
      <c r="D39" s="10">
        <v>19506154</v>
      </c>
      <c r="H39" s="10">
        <v>38202068</v>
      </c>
    </row>
    <row r="41" spans="1:8" ht="15">
      <c r="A41" s="2" t="s">
        <v>620</v>
      </c>
      <c r="C41" s="5">
        <v>24653889</v>
      </c>
      <c r="D41" s="5"/>
      <c r="G41" s="5">
        <v>72832675</v>
      </c>
      <c r="H41" s="5"/>
    </row>
    <row r="43" ht="15">
      <c r="A43" s="2" t="s">
        <v>621</v>
      </c>
    </row>
    <row r="44" spans="1:8" ht="15">
      <c r="A44" t="s">
        <v>622</v>
      </c>
      <c r="C44" s="5">
        <v>7431597</v>
      </c>
      <c r="D44" s="5"/>
      <c r="G44" s="5">
        <v>6852037</v>
      </c>
      <c r="H44" s="5"/>
    </row>
    <row r="46" spans="1:8" ht="15">
      <c r="A46" t="s">
        <v>623</v>
      </c>
      <c r="C46" s="5">
        <v>3617</v>
      </c>
      <c r="D46" s="5"/>
      <c r="G46" s="4" t="s">
        <v>123</v>
      </c>
      <c r="H46" s="4"/>
    </row>
    <row r="48" spans="1:8" ht="15">
      <c r="A48" t="s">
        <v>624</v>
      </c>
      <c r="C48" s="5">
        <v>12697510</v>
      </c>
      <c r="D48" s="5"/>
      <c r="G48" s="4" t="s">
        <v>123</v>
      </c>
      <c r="H48" s="4"/>
    </row>
  </sheetData>
  <sheetProtection selectLockedCells="1" selectUnlockedCells="1"/>
  <mergeCells count="14">
    <mergeCell ref="A2:F2"/>
    <mergeCell ref="C5:H5"/>
    <mergeCell ref="C6:D6"/>
    <mergeCell ref="G6:H6"/>
    <mergeCell ref="C8:D8"/>
    <mergeCell ref="G8:H8"/>
    <mergeCell ref="C41:D41"/>
    <mergeCell ref="G41:H41"/>
    <mergeCell ref="C44:D44"/>
    <mergeCell ref="G44:H44"/>
    <mergeCell ref="C46:D46"/>
    <mergeCell ref="G46:H46"/>
    <mergeCell ref="C48:D48"/>
    <mergeCell ref="G48:H4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Z6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0.7109375" style="0" customWidth="1"/>
    <col min="11" max="11" width="2.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625</v>
      </c>
      <c r="B2" s="1"/>
      <c r="C2" s="1"/>
      <c r="D2" s="1"/>
      <c r="E2" s="1"/>
      <c r="F2" s="1"/>
    </row>
    <row r="5" spans="1:26" ht="39.75" customHeight="1">
      <c r="A5" s="2" t="s">
        <v>626</v>
      </c>
      <c r="C5" s="3" t="s">
        <v>627</v>
      </c>
      <c r="D5" s="3"/>
      <c r="G5" s="2" t="s">
        <v>628</v>
      </c>
      <c r="I5" s="3" t="s">
        <v>629</v>
      </c>
      <c r="J5" s="3"/>
      <c r="M5" s="3" t="s">
        <v>630</v>
      </c>
      <c r="N5" s="3"/>
      <c r="Q5" s="3" t="s">
        <v>631</v>
      </c>
      <c r="R5" s="3"/>
      <c r="U5" s="3" t="s">
        <v>632</v>
      </c>
      <c r="V5" s="3"/>
      <c r="Y5" s="3" t="s">
        <v>633</v>
      </c>
      <c r="Z5" s="3"/>
    </row>
    <row r="6" spans="1:7" ht="15">
      <c r="A6" s="1" t="s">
        <v>634</v>
      </c>
      <c r="B6" s="1"/>
      <c r="C6" s="1"/>
      <c r="D6" s="1"/>
      <c r="E6" s="1"/>
      <c r="F6" s="1"/>
      <c r="G6" s="1"/>
    </row>
    <row r="7" spans="1:5" ht="15">
      <c r="A7" s="1" t="s">
        <v>635</v>
      </c>
      <c r="B7" s="1"/>
      <c r="C7" s="1"/>
      <c r="D7" s="1"/>
      <c r="E7" s="2"/>
    </row>
    <row r="8" spans="1:26" ht="15">
      <c r="A8" t="s">
        <v>636</v>
      </c>
      <c r="D8" t="s">
        <v>637</v>
      </c>
      <c r="G8" t="s">
        <v>264</v>
      </c>
      <c r="J8" t="s">
        <v>638</v>
      </c>
      <c r="N8" t="s">
        <v>639</v>
      </c>
      <c r="R8" s="10">
        <v>21358192</v>
      </c>
      <c r="U8" s="5">
        <v>21057856</v>
      </c>
      <c r="V8" s="5"/>
      <c r="Y8" s="5">
        <v>21384889</v>
      </c>
      <c r="Z8" s="5"/>
    </row>
    <row r="9" spans="1:26" ht="15">
      <c r="A9" s="8" t="s">
        <v>640</v>
      </c>
      <c r="D9" t="s">
        <v>637</v>
      </c>
      <c r="G9" t="s">
        <v>264</v>
      </c>
      <c r="J9" t="s">
        <v>125</v>
      </c>
      <c r="N9" t="s">
        <v>125</v>
      </c>
      <c r="R9" s="10">
        <v>2000000</v>
      </c>
      <c r="V9" t="s">
        <v>125</v>
      </c>
      <c r="Z9" t="s">
        <v>125</v>
      </c>
    </row>
    <row r="10" spans="1:26" ht="15">
      <c r="A10" t="s">
        <v>641</v>
      </c>
      <c r="D10" t="s">
        <v>642</v>
      </c>
      <c r="G10" t="s">
        <v>271</v>
      </c>
      <c r="J10" t="s">
        <v>643</v>
      </c>
      <c r="N10" t="s">
        <v>644</v>
      </c>
      <c r="R10" s="10">
        <v>31200000</v>
      </c>
      <c r="V10" s="10">
        <v>30580416</v>
      </c>
      <c r="Z10" s="10">
        <v>30576000</v>
      </c>
    </row>
    <row r="11" spans="1:26" ht="15">
      <c r="A11" s="8" t="s">
        <v>645</v>
      </c>
      <c r="D11" t="s">
        <v>642</v>
      </c>
      <c r="G11" t="s">
        <v>271</v>
      </c>
      <c r="J11" t="s">
        <v>125</v>
      </c>
      <c r="N11" t="s">
        <v>125</v>
      </c>
      <c r="R11" s="10">
        <v>1350649</v>
      </c>
      <c r="V11" t="s">
        <v>125</v>
      </c>
      <c r="Z11" t="s">
        <v>125</v>
      </c>
    </row>
    <row r="12" spans="1:26" ht="15">
      <c r="A12" t="s">
        <v>646</v>
      </c>
      <c r="D12" t="s">
        <v>647</v>
      </c>
      <c r="G12" t="s">
        <v>282</v>
      </c>
      <c r="J12" t="s">
        <v>648</v>
      </c>
      <c r="N12" t="s">
        <v>649</v>
      </c>
      <c r="R12" s="10">
        <v>14887500</v>
      </c>
      <c r="V12" s="10">
        <v>14749371</v>
      </c>
      <c r="Z12" s="10">
        <v>14738625</v>
      </c>
    </row>
    <row r="13" spans="1:26" ht="15">
      <c r="A13" t="s">
        <v>650</v>
      </c>
      <c r="D13" t="s">
        <v>651</v>
      </c>
      <c r="G13" t="s">
        <v>261</v>
      </c>
      <c r="J13" t="s">
        <v>652</v>
      </c>
      <c r="N13" t="s">
        <v>653</v>
      </c>
      <c r="R13" s="10">
        <v>19583330</v>
      </c>
      <c r="V13" s="10">
        <v>19354443</v>
      </c>
      <c r="Z13" s="10">
        <v>19583330</v>
      </c>
    </row>
    <row r="14" spans="1:26" ht="15">
      <c r="A14" t="s">
        <v>654</v>
      </c>
      <c r="D14" t="s">
        <v>655</v>
      </c>
      <c r="G14" t="s">
        <v>287</v>
      </c>
      <c r="J14" t="s">
        <v>656</v>
      </c>
      <c r="N14" t="s">
        <v>657</v>
      </c>
      <c r="R14" s="10">
        <v>31515152</v>
      </c>
      <c r="V14" s="10">
        <v>31516838</v>
      </c>
      <c r="Z14" s="10">
        <v>31515152</v>
      </c>
    </row>
    <row r="15" spans="1:26" ht="15">
      <c r="A15" t="s">
        <v>658</v>
      </c>
      <c r="D15" t="s">
        <v>659</v>
      </c>
      <c r="G15" t="s">
        <v>261</v>
      </c>
      <c r="J15" t="s">
        <v>660</v>
      </c>
      <c r="N15" t="s">
        <v>661</v>
      </c>
      <c r="R15" s="10">
        <v>37358331</v>
      </c>
      <c r="V15" s="10">
        <v>36817568</v>
      </c>
      <c r="Z15" s="10">
        <v>37358331</v>
      </c>
    </row>
    <row r="16" spans="1:26" ht="15">
      <c r="A16" t="s">
        <v>662</v>
      </c>
      <c r="D16" t="s">
        <v>663</v>
      </c>
      <c r="G16" t="s">
        <v>314</v>
      </c>
      <c r="J16" t="s">
        <v>664</v>
      </c>
      <c r="N16" t="s">
        <v>665</v>
      </c>
      <c r="R16" s="10">
        <v>9825000</v>
      </c>
      <c r="V16" s="10">
        <v>9720195</v>
      </c>
      <c r="Z16" s="10">
        <v>9557457</v>
      </c>
    </row>
    <row r="17" spans="1:26" ht="15">
      <c r="A17" t="s">
        <v>666</v>
      </c>
      <c r="D17" t="s">
        <v>667</v>
      </c>
      <c r="G17" t="s">
        <v>287</v>
      </c>
      <c r="J17" t="s">
        <v>668</v>
      </c>
      <c r="N17" t="s">
        <v>669</v>
      </c>
      <c r="R17" s="10">
        <v>4520316</v>
      </c>
      <c r="V17" s="10">
        <v>4446372</v>
      </c>
      <c r="Z17" s="10">
        <v>4520316</v>
      </c>
    </row>
    <row r="18" spans="1:26" ht="15">
      <c r="A18" t="s">
        <v>670</v>
      </c>
      <c r="D18" t="s">
        <v>671</v>
      </c>
      <c r="G18" t="s">
        <v>287</v>
      </c>
      <c r="J18" t="s">
        <v>125</v>
      </c>
      <c r="N18" t="s">
        <v>125</v>
      </c>
      <c r="R18" s="10">
        <v>385000</v>
      </c>
      <c r="V18" t="s">
        <v>125</v>
      </c>
      <c r="Z18" t="s">
        <v>125</v>
      </c>
    </row>
    <row r="19" spans="1:26" ht="15">
      <c r="A19" t="s">
        <v>672</v>
      </c>
      <c r="D19" t="s">
        <v>673</v>
      </c>
      <c r="G19" t="s">
        <v>287</v>
      </c>
      <c r="J19" t="s">
        <v>68</v>
      </c>
      <c r="N19" t="s">
        <v>674</v>
      </c>
      <c r="R19" s="10">
        <v>19713838</v>
      </c>
      <c r="V19" s="10">
        <v>19400776</v>
      </c>
      <c r="Z19" s="10">
        <v>18728146</v>
      </c>
    </row>
    <row r="20" spans="1:26" ht="15">
      <c r="A20" t="s">
        <v>675</v>
      </c>
      <c r="D20" t="s">
        <v>676</v>
      </c>
      <c r="G20" t="s">
        <v>422</v>
      </c>
      <c r="J20" t="s">
        <v>677</v>
      </c>
      <c r="N20" t="s">
        <v>678</v>
      </c>
      <c r="R20" s="10">
        <v>27410052</v>
      </c>
      <c r="V20" s="10">
        <v>27221921</v>
      </c>
      <c r="Z20" s="10">
        <v>27273002</v>
      </c>
    </row>
    <row r="21" spans="1:26" ht="15">
      <c r="A21" t="s">
        <v>679</v>
      </c>
      <c r="D21" t="s">
        <v>680</v>
      </c>
      <c r="G21" t="s">
        <v>422</v>
      </c>
      <c r="J21" t="s">
        <v>681</v>
      </c>
      <c r="N21" t="s">
        <v>682</v>
      </c>
      <c r="R21" s="10">
        <v>14171119</v>
      </c>
      <c r="V21" s="10">
        <v>13977311</v>
      </c>
      <c r="Z21" s="10">
        <v>14171119</v>
      </c>
    </row>
    <row r="22" spans="1:26" ht="15">
      <c r="A22" t="s">
        <v>683</v>
      </c>
      <c r="D22" t="s">
        <v>684</v>
      </c>
      <c r="G22" t="s">
        <v>342</v>
      </c>
      <c r="J22" t="s">
        <v>685</v>
      </c>
      <c r="N22" t="s">
        <v>686</v>
      </c>
      <c r="R22" s="10">
        <v>27133333</v>
      </c>
      <c r="V22" s="10">
        <v>26727301</v>
      </c>
      <c r="Z22" s="10">
        <v>26726333</v>
      </c>
    </row>
    <row r="23" spans="1:26" ht="15">
      <c r="A23" s="8" t="s">
        <v>687</v>
      </c>
      <c r="D23" t="s">
        <v>684</v>
      </c>
      <c r="G23" t="s">
        <v>342</v>
      </c>
      <c r="J23" t="s">
        <v>125</v>
      </c>
      <c r="N23" t="s">
        <v>125</v>
      </c>
      <c r="R23" s="10">
        <v>1938095</v>
      </c>
      <c r="V23" t="s">
        <v>125</v>
      </c>
      <c r="Z23" t="s">
        <v>125</v>
      </c>
    </row>
    <row r="24" spans="1:26" ht="15">
      <c r="A24" t="s">
        <v>688</v>
      </c>
      <c r="D24" t="s">
        <v>689</v>
      </c>
      <c r="G24" t="s">
        <v>271</v>
      </c>
      <c r="J24" t="s">
        <v>668</v>
      </c>
      <c r="N24" t="s">
        <v>661</v>
      </c>
      <c r="R24" s="10">
        <v>22110425</v>
      </c>
      <c r="V24" s="10">
        <v>21729644</v>
      </c>
      <c r="Z24" s="10">
        <v>22110425</v>
      </c>
    </row>
    <row r="25" spans="1:26" ht="15">
      <c r="A25" t="s">
        <v>690</v>
      </c>
      <c r="D25" t="s">
        <v>689</v>
      </c>
      <c r="G25" t="s">
        <v>271</v>
      </c>
      <c r="J25" t="s">
        <v>691</v>
      </c>
      <c r="N25" t="s">
        <v>692</v>
      </c>
      <c r="R25" s="10">
        <v>750000</v>
      </c>
      <c r="V25" s="10">
        <v>750000</v>
      </c>
      <c r="Z25" s="10">
        <v>750000</v>
      </c>
    </row>
    <row r="26" spans="1:26" ht="15">
      <c r="A26" t="s">
        <v>693</v>
      </c>
      <c r="D26" t="s">
        <v>689</v>
      </c>
      <c r="G26" t="s">
        <v>271</v>
      </c>
      <c r="J26" t="s">
        <v>125</v>
      </c>
      <c r="N26" t="s">
        <v>125</v>
      </c>
      <c r="R26" s="10">
        <v>1750000</v>
      </c>
      <c r="V26" t="s">
        <v>125</v>
      </c>
      <c r="Z26" t="s">
        <v>125</v>
      </c>
    </row>
    <row r="27" spans="1:26" ht="15">
      <c r="A27" t="s">
        <v>694</v>
      </c>
      <c r="D27" t="s">
        <v>695</v>
      </c>
      <c r="G27" t="s">
        <v>355</v>
      </c>
      <c r="J27" t="s">
        <v>696</v>
      </c>
      <c r="N27" t="s">
        <v>697</v>
      </c>
      <c r="R27" s="10">
        <v>7200000</v>
      </c>
      <c r="V27" s="10">
        <v>7183125</v>
      </c>
      <c r="Z27" s="10">
        <v>7128000</v>
      </c>
    </row>
    <row r="28" spans="1:26" ht="15">
      <c r="A28" s="8" t="s">
        <v>698</v>
      </c>
      <c r="D28" t="s">
        <v>695</v>
      </c>
      <c r="G28" t="s">
        <v>355</v>
      </c>
      <c r="J28" t="s">
        <v>125</v>
      </c>
      <c r="N28" t="s">
        <v>125</v>
      </c>
      <c r="R28" s="10">
        <v>800000</v>
      </c>
      <c r="V28" t="s">
        <v>125</v>
      </c>
      <c r="Z28" s="6">
        <v>-8000</v>
      </c>
    </row>
    <row r="29" spans="1:26" ht="15">
      <c r="A29" s="8" t="s">
        <v>699</v>
      </c>
      <c r="D29" t="s">
        <v>700</v>
      </c>
      <c r="G29" t="s">
        <v>310</v>
      </c>
      <c r="J29" t="s">
        <v>701</v>
      </c>
      <c r="N29" t="s">
        <v>686</v>
      </c>
      <c r="R29" s="10">
        <v>5500000</v>
      </c>
      <c r="V29" s="10">
        <v>5445567</v>
      </c>
      <c r="Z29" s="10">
        <v>5422576</v>
      </c>
    </row>
    <row r="30" spans="1:26" ht="15">
      <c r="A30" t="s">
        <v>702</v>
      </c>
      <c r="D30" t="s">
        <v>703</v>
      </c>
      <c r="G30" t="s">
        <v>363</v>
      </c>
      <c r="J30" t="s">
        <v>704</v>
      </c>
      <c r="N30" t="s">
        <v>665</v>
      </c>
      <c r="R30" s="10">
        <v>27000000</v>
      </c>
      <c r="V30" s="10">
        <v>26396785</v>
      </c>
      <c r="Z30" s="10">
        <v>26392500</v>
      </c>
    </row>
    <row r="31" spans="1:26" ht="15">
      <c r="A31" t="s">
        <v>705</v>
      </c>
      <c r="D31" t="s">
        <v>706</v>
      </c>
      <c r="G31" t="s">
        <v>369</v>
      </c>
      <c r="J31" t="s">
        <v>707</v>
      </c>
      <c r="N31" t="s">
        <v>669</v>
      </c>
      <c r="R31" s="10">
        <v>22443750</v>
      </c>
      <c r="V31" s="10">
        <v>22016571</v>
      </c>
      <c r="Z31" s="10">
        <v>21994875</v>
      </c>
    </row>
    <row r="32" spans="1:26" ht="15">
      <c r="A32" t="s">
        <v>708</v>
      </c>
      <c r="D32" t="s">
        <v>706</v>
      </c>
      <c r="G32" t="s">
        <v>369</v>
      </c>
      <c r="J32" t="s">
        <v>707</v>
      </c>
      <c r="N32" t="s">
        <v>669</v>
      </c>
      <c r="R32" s="10">
        <v>598404</v>
      </c>
      <c r="V32" s="10">
        <v>598404</v>
      </c>
      <c r="Z32" s="10">
        <v>586436</v>
      </c>
    </row>
    <row r="33" spans="1:26" ht="15">
      <c r="A33" t="s">
        <v>709</v>
      </c>
      <c r="D33" t="s">
        <v>706</v>
      </c>
      <c r="G33" t="s">
        <v>369</v>
      </c>
      <c r="J33" t="s">
        <v>125</v>
      </c>
      <c r="N33" t="s">
        <v>125</v>
      </c>
      <c r="R33" s="10">
        <v>2992021</v>
      </c>
      <c r="V33" t="s">
        <v>125</v>
      </c>
      <c r="Z33" s="6">
        <v>-59841</v>
      </c>
    </row>
    <row r="34" spans="1:26" ht="15">
      <c r="A34" t="s">
        <v>710</v>
      </c>
      <c r="D34" t="s">
        <v>711</v>
      </c>
      <c r="G34" t="s">
        <v>369</v>
      </c>
      <c r="J34" t="s">
        <v>712</v>
      </c>
      <c r="N34" t="s">
        <v>661</v>
      </c>
      <c r="R34" s="10">
        <v>22359375</v>
      </c>
      <c r="V34" s="10">
        <v>21955122</v>
      </c>
      <c r="Z34" s="10">
        <v>21800390</v>
      </c>
    </row>
    <row r="35" spans="1:26" ht="15">
      <c r="A35" t="s">
        <v>713</v>
      </c>
      <c r="D35" t="s">
        <v>711</v>
      </c>
      <c r="G35" t="s">
        <v>369</v>
      </c>
      <c r="J35" t="s">
        <v>125</v>
      </c>
      <c r="N35" t="s">
        <v>125</v>
      </c>
      <c r="R35" s="10">
        <v>9121622</v>
      </c>
      <c r="V35" t="s">
        <v>125</v>
      </c>
      <c r="Z35" s="6">
        <v>-228041</v>
      </c>
    </row>
    <row r="36" spans="1:26" ht="15">
      <c r="A36" t="s">
        <v>714</v>
      </c>
      <c r="D36" t="s">
        <v>711</v>
      </c>
      <c r="G36" t="s">
        <v>369</v>
      </c>
      <c r="J36" t="s">
        <v>712</v>
      </c>
      <c r="N36" t="s">
        <v>661</v>
      </c>
      <c r="R36" s="10">
        <v>810811</v>
      </c>
      <c r="V36" s="10">
        <v>810811</v>
      </c>
      <c r="Z36" s="10">
        <v>790541</v>
      </c>
    </row>
    <row r="37" spans="1:26" ht="15">
      <c r="A37" s="8" t="s">
        <v>715</v>
      </c>
      <c r="D37" t="s">
        <v>711</v>
      </c>
      <c r="G37" t="s">
        <v>369</v>
      </c>
      <c r="J37" t="s">
        <v>125</v>
      </c>
      <c r="N37" t="s">
        <v>125</v>
      </c>
      <c r="R37" s="10">
        <v>3243243</v>
      </c>
      <c r="V37" t="s">
        <v>125</v>
      </c>
      <c r="Z37" s="6">
        <v>-81081</v>
      </c>
    </row>
    <row r="38" spans="1:26" ht="15">
      <c r="A38" t="s">
        <v>716</v>
      </c>
      <c r="D38" t="s">
        <v>717</v>
      </c>
      <c r="G38" t="s">
        <v>374</v>
      </c>
      <c r="J38" t="s">
        <v>718</v>
      </c>
      <c r="N38" t="s">
        <v>669</v>
      </c>
      <c r="R38" s="10">
        <v>20227284</v>
      </c>
      <c r="V38" s="10">
        <v>19982458</v>
      </c>
      <c r="Z38" s="10">
        <v>20227284</v>
      </c>
    </row>
    <row r="39" spans="1:26" ht="15">
      <c r="A39" t="s">
        <v>719</v>
      </c>
      <c r="D39" t="s">
        <v>717</v>
      </c>
      <c r="G39" t="s">
        <v>374</v>
      </c>
      <c r="J39" t="s">
        <v>125</v>
      </c>
      <c r="N39" t="s">
        <v>125</v>
      </c>
      <c r="R39" s="10">
        <v>5506214</v>
      </c>
      <c r="V39" t="s">
        <v>125</v>
      </c>
      <c r="Z39" t="s">
        <v>125</v>
      </c>
    </row>
    <row r="40" spans="1:26" ht="15">
      <c r="A40" t="s">
        <v>720</v>
      </c>
      <c r="D40" t="s">
        <v>717</v>
      </c>
      <c r="G40" t="s">
        <v>374</v>
      </c>
      <c r="J40" t="s">
        <v>718</v>
      </c>
      <c r="N40" t="s">
        <v>669</v>
      </c>
      <c r="R40" s="10">
        <v>833333</v>
      </c>
      <c r="V40" s="10">
        <v>833333</v>
      </c>
      <c r="Z40" s="10">
        <v>833333</v>
      </c>
    </row>
    <row r="41" spans="1:26" ht="15">
      <c r="A41" t="s">
        <v>721</v>
      </c>
      <c r="D41" t="s">
        <v>717</v>
      </c>
      <c r="G41" t="s">
        <v>374</v>
      </c>
      <c r="J41" t="s">
        <v>125</v>
      </c>
      <c r="N41" t="s">
        <v>125</v>
      </c>
      <c r="R41" s="10">
        <v>1666667</v>
      </c>
      <c r="V41" t="s">
        <v>125</v>
      </c>
      <c r="Z41" t="s">
        <v>125</v>
      </c>
    </row>
    <row r="42" spans="1:26" ht="15">
      <c r="A42" t="s">
        <v>722</v>
      </c>
      <c r="D42" t="s">
        <v>723</v>
      </c>
      <c r="G42" t="s">
        <v>314</v>
      </c>
      <c r="J42" t="s">
        <v>724</v>
      </c>
      <c r="N42" t="s">
        <v>725</v>
      </c>
      <c r="R42" s="10">
        <v>22099213</v>
      </c>
      <c r="V42" s="10">
        <v>21885003</v>
      </c>
      <c r="Z42" s="10">
        <v>21325740</v>
      </c>
    </row>
    <row r="43" spans="1:26" ht="15">
      <c r="A43" t="s">
        <v>726</v>
      </c>
      <c r="D43" t="s">
        <v>727</v>
      </c>
      <c r="G43" t="s">
        <v>363</v>
      </c>
      <c r="J43" t="s">
        <v>728</v>
      </c>
      <c r="N43" t="s">
        <v>729</v>
      </c>
      <c r="R43" s="10">
        <v>29850000</v>
      </c>
      <c r="V43" s="10">
        <v>29358834</v>
      </c>
      <c r="Z43" s="10">
        <v>29850000</v>
      </c>
    </row>
    <row r="44" spans="1:26" ht="15">
      <c r="A44" t="s">
        <v>730</v>
      </c>
      <c r="D44" t="s">
        <v>727</v>
      </c>
      <c r="G44" t="s">
        <v>363</v>
      </c>
      <c r="J44" t="s">
        <v>125</v>
      </c>
      <c r="N44" t="s">
        <v>125</v>
      </c>
      <c r="R44" s="10">
        <v>7500000</v>
      </c>
      <c r="V44" t="s">
        <v>125</v>
      </c>
      <c r="Z44" t="s">
        <v>125</v>
      </c>
    </row>
    <row r="45" spans="1:26" ht="15">
      <c r="A45" t="s">
        <v>731</v>
      </c>
      <c r="D45" t="s">
        <v>732</v>
      </c>
      <c r="G45" t="s">
        <v>261</v>
      </c>
      <c r="J45" t="s">
        <v>733</v>
      </c>
      <c r="N45" t="s">
        <v>734</v>
      </c>
      <c r="R45" s="10">
        <v>8454688</v>
      </c>
      <c r="V45" s="10">
        <v>8454688</v>
      </c>
      <c r="Z45" s="10">
        <v>8031952</v>
      </c>
    </row>
    <row r="46" spans="1:26" ht="15">
      <c r="A46" t="s">
        <v>735</v>
      </c>
      <c r="D46" t="s">
        <v>736</v>
      </c>
      <c r="G46" t="s">
        <v>392</v>
      </c>
      <c r="J46" t="s">
        <v>737</v>
      </c>
      <c r="N46" t="s">
        <v>678</v>
      </c>
      <c r="R46" s="10">
        <v>22500000</v>
      </c>
      <c r="V46" s="10">
        <v>22065139</v>
      </c>
      <c r="Z46" s="10">
        <v>22050000</v>
      </c>
    </row>
    <row r="47" spans="1:26" ht="15">
      <c r="A47" t="s">
        <v>738</v>
      </c>
      <c r="D47" t="s">
        <v>739</v>
      </c>
      <c r="G47" t="s">
        <v>396</v>
      </c>
      <c r="J47" t="s">
        <v>740</v>
      </c>
      <c r="N47" t="s">
        <v>734</v>
      </c>
      <c r="R47" s="10">
        <v>19183125</v>
      </c>
      <c r="V47" s="10">
        <v>18874578</v>
      </c>
      <c r="Z47" s="10">
        <v>19183125</v>
      </c>
    </row>
    <row r="49" spans="1:26" ht="15">
      <c r="A49" s="1" t="s">
        <v>741</v>
      </c>
      <c r="B49" s="1"/>
      <c r="C49" s="1"/>
      <c r="D49" s="1"/>
      <c r="E49" s="1"/>
      <c r="F49" s="1"/>
      <c r="G49" s="1"/>
      <c r="H49" s="1"/>
      <c r="I49" s="1"/>
      <c r="J49" s="1"/>
      <c r="K49" s="1"/>
      <c r="L49" s="1"/>
      <c r="M49" s="1"/>
      <c r="N49" s="1"/>
      <c r="O49" s="1"/>
      <c r="P49" s="1"/>
      <c r="Q49" s="1"/>
      <c r="R49" s="1"/>
      <c r="S49" s="2"/>
      <c r="V49" s="10">
        <v>483910430</v>
      </c>
      <c r="Z49" s="10">
        <v>484232914</v>
      </c>
    </row>
    <row r="51" ht="15">
      <c r="A51" s="2" t="s">
        <v>742</v>
      </c>
    </row>
    <row r="52" spans="1:26" ht="15">
      <c r="A52" t="s">
        <v>743</v>
      </c>
      <c r="D52" t="s">
        <v>744</v>
      </c>
      <c r="G52" t="s">
        <v>264</v>
      </c>
      <c r="J52" t="s">
        <v>745</v>
      </c>
      <c r="N52" t="s">
        <v>746</v>
      </c>
      <c r="R52" s="10">
        <v>12500000</v>
      </c>
      <c r="V52" s="10">
        <v>12277984</v>
      </c>
      <c r="Z52" s="10">
        <v>12437500</v>
      </c>
    </row>
    <row r="53" spans="1:26" ht="15">
      <c r="A53" t="s">
        <v>747</v>
      </c>
      <c r="D53" t="s">
        <v>748</v>
      </c>
      <c r="G53" t="s">
        <v>307</v>
      </c>
      <c r="J53" t="s">
        <v>749</v>
      </c>
      <c r="N53" t="s">
        <v>657</v>
      </c>
      <c r="R53" s="10">
        <v>14500000</v>
      </c>
      <c r="V53" s="10">
        <v>14211122</v>
      </c>
      <c r="Z53" s="10">
        <v>14040785</v>
      </c>
    </row>
    <row r="54" spans="1:26" ht="15">
      <c r="A54" t="s">
        <v>750</v>
      </c>
      <c r="D54" t="s">
        <v>751</v>
      </c>
      <c r="G54" t="s">
        <v>310</v>
      </c>
      <c r="J54" t="s">
        <v>752</v>
      </c>
      <c r="N54" t="s">
        <v>753</v>
      </c>
      <c r="R54" s="10">
        <v>23024259</v>
      </c>
      <c r="V54" s="10">
        <v>22619598</v>
      </c>
      <c r="Z54" s="10">
        <v>23024259</v>
      </c>
    </row>
    <row r="55" spans="1:26" ht="15">
      <c r="A55" t="s">
        <v>754</v>
      </c>
      <c r="D55" t="s">
        <v>755</v>
      </c>
      <c r="G55" t="s">
        <v>287</v>
      </c>
      <c r="J55" t="s">
        <v>756</v>
      </c>
      <c r="N55" t="s">
        <v>757</v>
      </c>
      <c r="R55" s="10">
        <v>45000000</v>
      </c>
      <c r="V55" s="10">
        <v>44337844</v>
      </c>
      <c r="Z55" s="10">
        <v>44325000</v>
      </c>
    </row>
    <row r="56" spans="1:26" ht="15">
      <c r="A56" t="s">
        <v>758</v>
      </c>
      <c r="D56" t="s">
        <v>759</v>
      </c>
      <c r="G56" t="s">
        <v>331</v>
      </c>
      <c r="J56" t="s">
        <v>760</v>
      </c>
      <c r="N56" t="s">
        <v>761</v>
      </c>
      <c r="R56" s="10">
        <v>20400000</v>
      </c>
      <c r="V56" s="10">
        <v>20068042</v>
      </c>
      <c r="Z56" s="10">
        <v>20400000</v>
      </c>
    </row>
    <row r="57" spans="1:26" ht="15">
      <c r="A57" t="s">
        <v>762</v>
      </c>
      <c r="D57" t="s">
        <v>763</v>
      </c>
      <c r="G57" t="s">
        <v>307</v>
      </c>
      <c r="J57" t="s">
        <v>764</v>
      </c>
      <c r="N57" t="s">
        <v>657</v>
      </c>
      <c r="R57" s="10">
        <v>20769231</v>
      </c>
      <c r="V57" s="10">
        <v>20474544</v>
      </c>
      <c r="Z57" s="10">
        <v>20561538</v>
      </c>
    </row>
    <row r="58" spans="1:26" ht="15">
      <c r="A58" s="8" t="s">
        <v>765</v>
      </c>
      <c r="D58" t="s">
        <v>763</v>
      </c>
      <c r="G58" t="s">
        <v>307</v>
      </c>
      <c r="J58" t="s">
        <v>125</v>
      </c>
      <c r="N58" t="s">
        <v>125</v>
      </c>
      <c r="R58" s="10">
        <v>2373626</v>
      </c>
      <c r="V58" t="s">
        <v>125</v>
      </c>
      <c r="Z58" s="6">
        <v>-23736</v>
      </c>
    </row>
    <row r="59" spans="1:26" ht="15">
      <c r="A59" s="8" t="s">
        <v>766</v>
      </c>
      <c r="D59" t="s">
        <v>767</v>
      </c>
      <c r="G59" t="s">
        <v>296</v>
      </c>
      <c r="J59" t="s">
        <v>768</v>
      </c>
      <c r="N59" t="s">
        <v>125</v>
      </c>
      <c r="R59" s="10">
        <v>481052</v>
      </c>
      <c r="V59" s="10">
        <v>468352</v>
      </c>
      <c r="Z59" s="10">
        <v>481052</v>
      </c>
    </row>
    <row r="60" spans="10:11" ht="15">
      <c r="J60" t="s">
        <v>769</v>
      </c>
      <c r="K60" t="s">
        <v>770</v>
      </c>
    </row>
    <row r="61" spans="1:26" ht="15">
      <c r="A61" t="s">
        <v>771</v>
      </c>
      <c r="D61" t="s">
        <v>772</v>
      </c>
      <c r="G61" t="s">
        <v>282</v>
      </c>
      <c r="J61" t="s">
        <v>773</v>
      </c>
      <c r="N61" t="s">
        <v>774</v>
      </c>
      <c r="R61" s="10">
        <v>48425000</v>
      </c>
      <c r="V61" s="10">
        <v>47511267</v>
      </c>
      <c r="Z61" s="10">
        <v>47456500</v>
      </c>
    </row>
    <row r="62" spans="1:26" ht="15">
      <c r="A62" t="s">
        <v>775</v>
      </c>
      <c r="D62" t="s">
        <v>776</v>
      </c>
      <c r="G62" t="s">
        <v>350</v>
      </c>
      <c r="J62" t="s">
        <v>777</v>
      </c>
      <c r="N62" t="s">
        <v>778</v>
      </c>
      <c r="R62" s="10">
        <v>15000000</v>
      </c>
      <c r="V62" s="10">
        <v>14720490</v>
      </c>
      <c r="Z62" s="10">
        <v>14700000</v>
      </c>
    </row>
    <row r="63" spans="1:26" ht="15">
      <c r="A63" s="8" t="s">
        <v>779</v>
      </c>
      <c r="D63" t="s">
        <v>780</v>
      </c>
      <c r="G63" t="s">
        <v>355</v>
      </c>
      <c r="J63" t="s">
        <v>781</v>
      </c>
      <c r="N63" t="s">
        <v>782</v>
      </c>
      <c r="R63" s="10">
        <v>76500000</v>
      </c>
      <c r="V63" s="10">
        <v>76500000</v>
      </c>
      <c r="Z63" s="10">
        <v>83062990</v>
      </c>
    </row>
    <row r="64" spans="1:26" ht="15">
      <c r="A64" t="s">
        <v>783</v>
      </c>
      <c r="D64" t="s">
        <v>784</v>
      </c>
      <c r="G64" t="s">
        <v>261</v>
      </c>
      <c r="J64" t="s">
        <v>785</v>
      </c>
      <c r="N64" t="s">
        <v>786</v>
      </c>
      <c r="R64" s="10">
        <v>41666667</v>
      </c>
      <c r="V64" s="10">
        <v>40989222</v>
      </c>
      <c r="Z64" s="10">
        <v>41041667</v>
      </c>
    </row>
    <row r="65" spans="1:26" ht="15">
      <c r="A65" t="s">
        <v>787</v>
      </c>
      <c r="D65" t="s">
        <v>788</v>
      </c>
      <c r="G65" t="s">
        <v>319</v>
      </c>
      <c r="J65" t="s">
        <v>789</v>
      </c>
      <c r="N65" t="s">
        <v>657</v>
      </c>
      <c r="R65" s="10">
        <v>37000000</v>
      </c>
      <c r="V65" s="10">
        <v>36844123</v>
      </c>
      <c r="Z65" s="10">
        <v>36722500</v>
      </c>
    </row>
    <row r="66" spans="1:26" ht="15">
      <c r="A66" t="s">
        <v>790</v>
      </c>
      <c r="D66" t="s">
        <v>791</v>
      </c>
      <c r="G66" t="s">
        <v>264</v>
      </c>
      <c r="J66" t="s">
        <v>792</v>
      </c>
      <c r="N66" t="s">
        <v>665</v>
      </c>
      <c r="R66" s="10">
        <v>12500000</v>
      </c>
      <c r="V66" s="10">
        <v>12437500</v>
      </c>
      <c r="Z66" s="10">
        <v>12468750</v>
      </c>
    </row>
    <row r="67" spans="1:26" ht="15">
      <c r="A67" t="s">
        <v>793</v>
      </c>
      <c r="D67" t="s">
        <v>794</v>
      </c>
      <c r="G67" t="s">
        <v>399</v>
      </c>
      <c r="J67" t="s">
        <v>795</v>
      </c>
      <c r="N67" t="s">
        <v>778</v>
      </c>
      <c r="R67" s="10">
        <v>32800000</v>
      </c>
      <c r="V67" s="10">
        <v>32186662</v>
      </c>
      <c r="Z67" s="10">
        <v>32472000</v>
      </c>
    </row>
    <row r="69" spans="1:26" ht="15">
      <c r="A69" s="1" t="s">
        <v>796</v>
      </c>
      <c r="B69" s="1"/>
      <c r="C69" s="1"/>
      <c r="D69" s="1"/>
      <c r="E69" s="1"/>
      <c r="F69" s="1"/>
      <c r="G69" s="1"/>
      <c r="H69" s="1"/>
      <c r="I69" s="1"/>
      <c r="J69" s="1"/>
      <c r="K69" s="1"/>
      <c r="L69" s="1"/>
      <c r="M69" s="1"/>
      <c r="N69" s="1"/>
      <c r="O69" s="1"/>
      <c r="P69" s="1"/>
      <c r="Q69" s="1"/>
      <c r="R69" s="1"/>
      <c r="S69" s="2"/>
      <c r="V69" s="10">
        <v>395646750</v>
      </c>
      <c r="Z69" s="10">
        <v>403170805</v>
      </c>
    </row>
  </sheetData>
  <sheetProtection selectLockedCells="1" selectUnlockedCells="1"/>
  <mergeCells count="13">
    <mergeCell ref="A2:F2"/>
    <mergeCell ref="C5:D5"/>
    <mergeCell ref="I5:J5"/>
    <mergeCell ref="M5:N5"/>
    <mergeCell ref="Q5:R5"/>
    <mergeCell ref="U5:V5"/>
    <mergeCell ref="Y5:Z5"/>
    <mergeCell ref="A6:G6"/>
    <mergeCell ref="A7:D7"/>
    <mergeCell ref="U8:V8"/>
    <mergeCell ref="Y8:Z8"/>
    <mergeCell ref="A49:R49"/>
    <mergeCell ref="A69:R6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Z61"/>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0.7109375" style="0" customWidth="1"/>
    <col min="11" max="11" width="2.7109375" style="0" customWidth="1"/>
    <col min="12" max="13" width="8.7109375" style="0" customWidth="1"/>
    <col min="14" max="14" width="1.7109375" style="0" customWidth="1"/>
    <col min="15" max="17" width="8.7109375" style="0" customWidth="1"/>
    <col min="18" max="19" width="10.7109375" style="0" customWidth="1"/>
    <col min="20"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625</v>
      </c>
      <c r="B2" s="1"/>
      <c r="C2" s="1"/>
      <c r="D2" s="1"/>
      <c r="E2" s="1"/>
      <c r="F2" s="1"/>
    </row>
    <row r="5" spans="1:26" ht="39.75" customHeight="1">
      <c r="A5" s="2" t="s">
        <v>626</v>
      </c>
      <c r="C5" s="3" t="s">
        <v>627</v>
      </c>
      <c r="D5" s="3"/>
      <c r="G5" s="2" t="s">
        <v>628</v>
      </c>
      <c r="I5" s="3" t="s">
        <v>629</v>
      </c>
      <c r="J5" s="3"/>
      <c r="M5" s="3" t="s">
        <v>630</v>
      </c>
      <c r="N5" s="3"/>
      <c r="Q5" s="3" t="s">
        <v>631</v>
      </c>
      <c r="R5" s="3"/>
      <c r="U5" s="3" t="s">
        <v>632</v>
      </c>
      <c r="V5" s="3"/>
      <c r="Y5" s="3" t="s">
        <v>633</v>
      </c>
      <c r="Z5" s="3"/>
    </row>
    <row r="6" spans="1:5" ht="15">
      <c r="A6" s="1" t="s">
        <v>797</v>
      </c>
      <c r="B6" s="1"/>
      <c r="C6" s="1"/>
      <c r="D6" s="1"/>
      <c r="E6" s="2"/>
    </row>
    <row r="7" spans="1:26" ht="15">
      <c r="A7" t="s">
        <v>798</v>
      </c>
      <c r="D7" t="s">
        <v>799</v>
      </c>
      <c r="G7" t="s">
        <v>290</v>
      </c>
      <c r="J7" t="s">
        <v>773</v>
      </c>
      <c r="N7" t="s">
        <v>125</v>
      </c>
      <c r="R7" s="10">
        <v>13569534</v>
      </c>
      <c r="U7" s="5">
        <v>13307183</v>
      </c>
      <c r="V7" s="5"/>
      <c r="Y7" s="5">
        <v>13569534</v>
      </c>
      <c r="Z7" s="5"/>
    </row>
    <row r="8" spans="10:11" ht="15">
      <c r="J8" t="s">
        <v>800</v>
      </c>
      <c r="K8" t="s">
        <v>770</v>
      </c>
    </row>
    <row r="9" spans="1:26" ht="15">
      <c r="A9" t="s">
        <v>801</v>
      </c>
      <c r="D9" t="s">
        <v>802</v>
      </c>
      <c r="G9" t="s">
        <v>300</v>
      </c>
      <c r="J9" t="s">
        <v>803</v>
      </c>
      <c r="N9" t="s">
        <v>125</v>
      </c>
      <c r="R9" s="10">
        <v>36955649</v>
      </c>
      <c r="V9" s="10">
        <v>36580410</v>
      </c>
      <c r="Z9" s="10">
        <v>34553533</v>
      </c>
    </row>
    <row r="10" spans="10:11" ht="15">
      <c r="J10" t="s">
        <v>804</v>
      </c>
      <c r="K10" t="s">
        <v>770</v>
      </c>
    </row>
    <row r="12" spans="22:26" ht="15">
      <c r="V12" s="10">
        <v>49887593</v>
      </c>
      <c r="Z12" s="10">
        <v>48123067</v>
      </c>
    </row>
    <row r="14" spans="1:5" ht="15">
      <c r="A14" s="1" t="s">
        <v>805</v>
      </c>
      <c r="B14" s="1"/>
      <c r="C14" s="1"/>
      <c r="D14" s="1"/>
      <c r="E14" s="2"/>
    </row>
    <row r="15" spans="1:26" ht="15">
      <c r="A15" t="s">
        <v>806</v>
      </c>
      <c r="D15" t="s">
        <v>125</v>
      </c>
      <c r="G15" t="s">
        <v>261</v>
      </c>
      <c r="J15" t="s">
        <v>807</v>
      </c>
      <c r="N15" t="s">
        <v>125</v>
      </c>
      <c r="R15" s="10">
        <v>211</v>
      </c>
      <c r="V15" s="10">
        <v>500000</v>
      </c>
      <c r="Z15" s="10">
        <v>462602</v>
      </c>
    </row>
    <row r="16" spans="1:26" ht="15">
      <c r="A16" t="s">
        <v>808</v>
      </c>
      <c r="D16" t="s">
        <v>125</v>
      </c>
      <c r="G16" t="s">
        <v>261</v>
      </c>
      <c r="J16" t="s">
        <v>125</v>
      </c>
      <c r="N16" t="s">
        <v>125</v>
      </c>
      <c r="R16" s="10">
        <v>36450</v>
      </c>
      <c r="V16" s="10">
        <v>546750</v>
      </c>
      <c r="Z16" s="10">
        <v>584633</v>
      </c>
    </row>
    <row r="17" spans="1:26" ht="15">
      <c r="A17" t="s">
        <v>809</v>
      </c>
      <c r="D17" t="s">
        <v>125</v>
      </c>
      <c r="G17" t="s">
        <v>264</v>
      </c>
      <c r="J17" t="s">
        <v>125</v>
      </c>
      <c r="N17" t="s">
        <v>125</v>
      </c>
      <c r="R17" s="10">
        <v>556000</v>
      </c>
      <c r="V17" s="10">
        <v>64277</v>
      </c>
      <c r="Z17" s="10">
        <v>68981</v>
      </c>
    </row>
    <row r="18" spans="1:26" ht="15">
      <c r="A18" t="s">
        <v>810</v>
      </c>
      <c r="D18" t="s">
        <v>125</v>
      </c>
      <c r="G18" t="s">
        <v>264</v>
      </c>
      <c r="J18" t="s">
        <v>125</v>
      </c>
      <c r="N18" t="s">
        <v>125</v>
      </c>
      <c r="R18" s="10">
        <v>556000</v>
      </c>
      <c r="V18" s="10">
        <v>491723</v>
      </c>
      <c r="Z18" s="10">
        <v>527701</v>
      </c>
    </row>
    <row r="20" spans="1:26" ht="15">
      <c r="A20" s="1" t="s">
        <v>811</v>
      </c>
      <c r="B20" s="1"/>
      <c r="C20" s="1"/>
      <c r="D20" s="1"/>
      <c r="E20" s="1"/>
      <c r="F20" s="1"/>
      <c r="G20" s="1"/>
      <c r="H20" s="1"/>
      <c r="I20" s="1"/>
      <c r="J20" s="1"/>
      <c r="K20" s="1"/>
      <c r="L20" s="1"/>
      <c r="M20" s="1"/>
      <c r="N20" s="1"/>
      <c r="O20" s="1"/>
      <c r="P20" s="1"/>
      <c r="Q20" s="1"/>
      <c r="R20" s="1"/>
      <c r="S20" s="2"/>
      <c r="V20" s="10">
        <v>1602750</v>
      </c>
      <c r="Z20" s="10">
        <v>1643917</v>
      </c>
    </row>
    <row r="22" spans="1:7" ht="15">
      <c r="A22" s="1" t="s">
        <v>812</v>
      </c>
      <c r="B22" s="1"/>
      <c r="C22" s="1"/>
      <c r="D22" s="1"/>
      <c r="E22" s="1"/>
      <c r="F22" s="1"/>
      <c r="G22" s="1"/>
    </row>
    <row r="23" spans="1:26" ht="15">
      <c r="A23" t="s">
        <v>813</v>
      </c>
      <c r="D23" t="s">
        <v>814</v>
      </c>
      <c r="G23" t="s">
        <v>261</v>
      </c>
      <c r="J23" t="s">
        <v>125</v>
      </c>
      <c r="N23" t="s">
        <v>125</v>
      </c>
      <c r="R23" s="10">
        <v>753</v>
      </c>
      <c r="V23" t="s">
        <v>125</v>
      </c>
      <c r="Z23" t="s">
        <v>125</v>
      </c>
    </row>
    <row r="24" spans="1:26" ht="15">
      <c r="A24" t="s">
        <v>815</v>
      </c>
      <c r="D24" t="s">
        <v>125</v>
      </c>
      <c r="G24" t="s">
        <v>264</v>
      </c>
      <c r="J24" t="s">
        <v>125</v>
      </c>
      <c r="N24" t="s">
        <v>125</v>
      </c>
      <c r="R24" s="10">
        <v>650000</v>
      </c>
      <c r="V24" s="10">
        <v>650000</v>
      </c>
      <c r="Z24" s="10">
        <v>650000</v>
      </c>
    </row>
    <row r="25" spans="1:26" ht="15">
      <c r="A25" t="s">
        <v>816</v>
      </c>
      <c r="D25" t="s">
        <v>125</v>
      </c>
      <c r="G25" t="s">
        <v>264</v>
      </c>
      <c r="J25" t="s">
        <v>125</v>
      </c>
      <c r="N25" t="s">
        <v>125</v>
      </c>
      <c r="R25" s="10">
        <v>350000</v>
      </c>
      <c r="V25" t="s">
        <v>125</v>
      </c>
      <c r="Z25" t="s">
        <v>125</v>
      </c>
    </row>
    <row r="26" spans="1:26" ht="15">
      <c r="A26" t="s">
        <v>817</v>
      </c>
      <c r="D26" t="s">
        <v>818</v>
      </c>
      <c r="G26" t="s">
        <v>275</v>
      </c>
      <c r="J26" t="s">
        <v>125</v>
      </c>
      <c r="N26" t="s">
        <v>125</v>
      </c>
      <c r="R26" s="10">
        <v>933</v>
      </c>
      <c r="V26" s="10">
        <v>586975</v>
      </c>
      <c r="Z26" s="10">
        <v>1866067</v>
      </c>
    </row>
    <row r="27" spans="1:26" ht="15">
      <c r="A27" t="s">
        <v>819</v>
      </c>
      <c r="D27" t="s">
        <v>125</v>
      </c>
      <c r="G27" t="s">
        <v>278</v>
      </c>
      <c r="J27" t="s">
        <v>125</v>
      </c>
      <c r="N27" t="s">
        <v>125</v>
      </c>
      <c r="R27" s="10">
        <v>1333330</v>
      </c>
      <c r="V27" s="10">
        <v>3000000</v>
      </c>
      <c r="Z27" t="s">
        <v>125</v>
      </c>
    </row>
    <row r="28" spans="1:26" ht="15">
      <c r="A28" t="s">
        <v>820</v>
      </c>
      <c r="D28" t="s">
        <v>125</v>
      </c>
      <c r="G28" t="s">
        <v>296</v>
      </c>
      <c r="J28" t="s">
        <v>125</v>
      </c>
      <c r="N28" t="s">
        <v>125</v>
      </c>
      <c r="R28" t="s">
        <v>125</v>
      </c>
      <c r="S28" s="6">
        <v>-13</v>
      </c>
      <c r="V28" s="10">
        <v>5411024</v>
      </c>
      <c r="Z28" s="10">
        <v>3611080</v>
      </c>
    </row>
    <row r="29" spans="1:26" ht="15">
      <c r="A29" t="s">
        <v>821</v>
      </c>
      <c r="D29" t="s">
        <v>125</v>
      </c>
      <c r="G29" t="s">
        <v>300</v>
      </c>
      <c r="J29" t="s">
        <v>125</v>
      </c>
      <c r="N29" t="s">
        <v>125</v>
      </c>
      <c r="R29" s="10">
        <v>33901</v>
      </c>
      <c r="V29" s="10">
        <v>2852080</v>
      </c>
      <c r="Z29" s="10">
        <v>520736</v>
      </c>
    </row>
    <row r="30" spans="1:26" ht="15">
      <c r="A30" t="s">
        <v>822</v>
      </c>
      <c r="D30" t="s">
        <v>125</v>
      </c>
      <c r="G30" t="s">
        <v>264</v>
      </c>
      <c r="J30" t="s">
        <v>125</v>
      </c>
      <c r="N30" t="s">
        <v>125</v>
      </c>
      <c r="R30" s="10">
        <v>112001</v>
      </c>
      <c r="V30" s="10">
        <v>1153614</v>
      </c>
      <c r="Z30" s="10">
        <v>1312852</v>
      </c>
    </row>
    <row r="31" spans="1:26" ht="15">
      <c r="A31" t="s">
        <v>808</v>
      </c>
      <c r="D31" t="s">
        <v>125</v>
      </c>
      <c r="G31" t="s">
        <v>261</v>
      </c>
      <c r="J31" t="s">
        <v>125</v>
      </c>
      <c r="N31" t="s">
        <v>125</v>
      </c>
      <c r="R31" s="10">
        <v>333333</v>
      </c>
      <c r="V31" s="10">
        <v>5000000</v>
      </c>
      <c r="Z31" s="10">
        <v>5000000</v>
      </c>
    </row>
    <row r="32" spans="1:26" ht="15">
      <c r="A32" t="s">
        <v>823</v>
      </c>
      <c r="D32" t="s">
        <v>125</v>
      </c>
      <c r="G32" t="s">
        <v>374</v>
      </c>
      <c r="J32" t="s">
        <v>125</v>
      </c>
      <c r="N32" t="s">
        <v>125</v>
      </c>
      <c r="R32" s="10">
        <v>100000</v>
      </c>
      <c r="V32" s="10">
        <v>1000000</v>
      </c>
      <c r="Z32" s="10">
        <v>1287386</v>
      </c>
    </row>
    <row r="33" spans="1:26" ht="15">
      <c r="A33" t="s">
        <v>824</v>
      </c>
      <c r="D33" t="s">
        <v>125</v>
      </c>
      <c r="G33" t="s">
        <v>290</v>
      </c>
      <c r="J33" t="s">
        <v>125</v>
      </c>
      <c r="N33" t="s">
        <v>125</v>
      </c>
      <c r="R33" s="10">
        <v>22500</v>
      </c>
      <c r="V33" s="10">
        <v>2250000</v>
      </c>
      <c r="Z33" s="10">
        <v>2535289</v>
      </c>
    </row>
    <row r="34" spans="1:26" ht="15">
      <c r="A34" t="s">
        <v>825</v>
      </c>
      <c r="D34" t="s">
        <v>125</v>
      </c>
      <c r="G34" t="s">
        <v>310</v>
      </c>
      <c r="J34" t="s">
        <v>125</v>
      </c>
      <c r="N34" t="s">
        <v>125</v>
      </c>
      <c r="R34" s="10">
        <v>3449</v>
      </c>
      <c r="V34" s="10">
        <v>3448658</v>
      </c>
      <c r="Z34" s="10">
        <v>5212753</v>
      </c>
    </row>
    <row r="35" spans="1:26" ht="15">
      <c r="A35" s="8" t="s">
        <v>826</v>
      </c>
      <c r="D35" t="s">
        <v>125</v>
      </c>
      <c r="G35" t="s">
        <v>319</v>
      </c>
      <c r="J35" t="s">
        <v>125</v>
      </c>
      <c r="N35" t="s">
        <v>125</v>
      </c>
      <c r="R35" s="10">
        <v>80</v>
      </c>
      <c r="V35" s="10">
        <v>1004625</v>
      </c>
      <c r="Z35" s="10">
        <v>1012082</v>
      </c>
    </row>
    <row r="36" spans="1:26" ht="15">
      <c r="A36" t="s">
        <v>827</v>
      </c>
      <c r="D36" t="s">
        <v>125</v>
      </c>
      <c r="G36" t="s">
        <v>271</v>
      </c>
      <c r="J36" t="s">
        <v>125</v>
      </c>
      <c r="N36" t="s">
        <v>125</v>
      </c>
      <c r="R36" s="10">
        <v>4277</v>
      </c>
      <c r="V36" s="10">
        <v>217635</v>
      </c>
      <c r="Z36" s="10">
        <v>1177113</v>
      </c>
    </row>
    <row r="37" spans="1:26" ht="15">
      <c r="A37" t="s">
        <v>828</v>
      </c>
      <c r="D37" t="s">
        <v>125</v>
      </c>
      <c r="G37" t="s">
        <v>271</v>
      </c>
      <c r="J37" t="s">
        <v>125</v>
      </c>
      <c r="N37" t="s">
        <v>125</v>
      </c>
      <c r="R37" s="10">
        <v>675325</v>
      </c>
      <c r="V37" s="10">
        <v>675325</v>
      </c>
      <c r="Z37" s="10">
        <v>675325</v>
      </c>
    </row>
    <row r="38" spans="1:26" ht="15">
      <c r="A38" t="s">
        <v>829</v>
      </c>
      <c r="D38" t="s">
        <v>125</v>
      </c>
      <c r="G38" t="s">
        <v>264</v>
      </c>
      <c r="J38" t="s">
        <v>125</v>
      </c>
      <c r="N38" t="s">
        <v>125</v>
      </c>
      <c r="R38" s="10">
        <v>15000</v>
      </c>
      <c r="V38" s="10">
        <v>1500000</v>
      </c>
      <c r="Z38" s="10">
        <v>1308318</v>
      </c>
    </row>
    <row r="39" spans="1:26" ht="15">
      <c r="A39" t="s">
        <v>830</v>
      </c>
      <c r="D39" t="s">
        <v>125</v>
      </c>
      <c r="G39" t="s">
        <v>331</v>
      </c>
      <c r="J39" t="s">
        <v>125</v>
      </c>
      <c r="N39" t="s">
        <v>125</v>
      </c>
      <c r="R39" s="10">
        <v>181495</v>
      </c>
      <c r="V39" s="10">
        <v>2040000</v>
      </c>
      <c r="Z39" s="10">
        <v>1940195</v>
      </c>
    </row>
    <row r="40" spans="1:26" ht="15">
      <c r="A40" s="8" t="s">
        <v>831</v>
      </c>
      <c r="D40" t="s">
        <v>125</v>
      </c>
      <c r="G40" t="s">
        <v>261</v>
      </c>
      <c r="J40" t="s">
        <v>125</v>
      </c>
      <c r="N40" t="s">
        <v>125</v>
      </c>
      <c r="R40" s="10">
        <v>204985</v>
      </c>
      <c r="V40" s="10">
        <v>2049849</v>
      </c>
      <c r="Z40" s="10">
        <v>3839997</v>
      </c>
    </row>
    <row r="41" spans="1:26" ht="15">
      <c r="A41" s="8" t="s">
        <v>832</v>
      </c>
      <c r="D41" t="s">
        <v>125</v>
      </c>
      <c r="G41" t="s">
        <v>392</v>
      </c>
      <c r="J41" t="s">
        <v>125</v>
      </c>
      <c r="N41" t="s">
        <v>125</v>
      </c>
      <c r="R41" s="10">
        <v>1906433</v>
      </c>
      <c r="V41" s="10">
        <v>1906433</v>
      </c>
      <c r="Z41" s="10">
        <v>1906433</v>
      </c>
    </row>
    <row r="42" spans="1:26" ht="15">
      <c r="A42" t="s">
        <v>833</v>
      </c>
      <c r="D42" t="s">
        <v>125</v>
      </c>
      <c r="G42" t="s">
        <v>261</v>
      </c>
      <c r="J42" t="s">
        <v>125</v>
      </c>
      <c r="N42" t="s">
        <v>125</v>
      </c>
      <c r="R42" s="10">
        <v>252014</v>
      </c>
      <c r="V42" s="10">
        <v>2265639</v>
      </c>
      <c r="Z42" s="10">
        <v>524189</v>
      </c>
    </row>
    <row r="43" spans="1:26" ht="15">
      <c r="A43" t="s">
        <v>834</v>
      </c>
      <c r="D43" t="s">
        <v>125</v>
      </c>
      <c r="G43" t="s">
        <v>290</v>
      </c>
      <c r="J43" t="s">
        <v>125</v>
      </c>
      <c r="N43" t="s">
        <v>125</v>
      </c>
      <c r="R43" s="10">
        <v>19</v>
      </c>
      <c r="V43" s="10">
        <v>493280</v>
      </c>
      <c r="Z43" s="10">
        <v>686222</v>
      </c>
    </row>
    <row r="44" spans="1:26" ht="15">
      <c r="A44" t="s">
        <v>835</v>
      </c>
      <c r="D44" t="s">
        <v>125</v>
      </c>
      <c r="G44" t="s">
        <v>300</v>
      </c>
      <c r="J44" t="s">
        <v>125</v>
      </c>
      <c r="N44" t="s">
        <v>125</v>
      </c>
      <c r="R44" s="10">
        <v>495249</v>
      </c>
      <c r="V44" s="10">
        <v>495249</v>
      </c>
      <c r="Z44" s="10">
        <v>623125</v>
      </c>
    </row>
    <row r="45" spans="1:26" ht="15">
      <c r="A45" t="s">
        <v>836</v>
      </c>
      <c r="D45" t="s">
        <v>125</v>
      </c>
      <c r="G45" t="s">
        <v>363</v>
      </c>
      <c r="J45" t="s">
        <v>125</v>
      </c>
      <c r="N45" t="s">
        <v>125</v>
      </c>
      <c r="R45" s="10">
        <v>1500</v>
      </c>
      <c r="V45" s="10">
        <v>1500000</v>
      </c>
      <c r="Z45" s="10">
        <v>1500000</v>
      </c>
    </row>
    <row r="46" spans="1:26" ht="15">
      <c r="A46" t="s">
        <v>837</v>
      </c>
      <c r="D46" t="s">
        <v>125</v>
      </c>
      <c r="G46" t="s">
        <v>363</v>
      </c>
      <c r="J46" t="s">
        <v>125</v>
      </c>
      <c r="N46" t="s">
        <v>125</v>
      </c>
      <c r="R46" s="10">
        <v>1500</v>
      </c>
      <c r="V46" t="s">
        <v>125</v>
      </c>
      <c r="Z46" s="10">
        <v>552896</v>
      </c>
    </row>
    <row r="47" spans="1:26" ht="15">
      <c r="A47" s="8" t="s">
        <v>838</v>
      </c>
      <c r="D47" t="s">
        <v>125</v>
      </c>
      <c r="G47" t="s">
        <v>387</v>
      </c>
      <c r="J47" t="s">
        <v>125</v>
      </c>
      <c r="N47" t="s">
        <v>125</v>
      </c>
      <c r="R47" s="10">
        <v>81383</v>
      </c>
      <c r="V47" s="10">
        <v>813830</v>
      </c>
      <c r="Z47" s="10">
        <v>528990</v>
      </c>
    </row>
    <row r="48" spans="1:26" ht="15">
      <c r="A48" t="s">
        <v>839</v>
      </c>
      <c r="D48" t="s">
        <v>125</v>
      </c>
      <c r="G48" t="s">
        <v>387</v>
      </c>
      <c r="J48" t="s">
        <v>125</v>
      </c>
      <c r="N48" t="s">
        <v>125</v>
      </c>
      <c r="R48" s="10">
        <v>1188368</v>
      </c>
      <c r="V48" s="10">
        <v>11883680</v>
      </c>
      <c r="Z48" s="10">
        <v>6372623</v>
      </c>
    </row>
    <row r="49" spans="1:26" ht="15">
      <c r="A49" t="s">
        <v>840</v>
      </c>
      <c r="D49" t="s">
        <v>125</v>
      </c>
      <c r="G49" t="s">
        <v>396</v>
      </c>
      <c r="J49" t="s">
        <v>125</v>
      </c>
      <c r="N49" t="s">
        <v>125</v>
      </c>
      <c r="R49" s="10">
        <v>628571</v>
      </c>
      <c r="V49" s="10">
        <v>628571</v>
      </c>
      <c r="Z49" s="10">
        <v>1269714</v>
      </c>
    </row>
    <row r="50" spans="1:26" ht="15">
      <c r="A50" t="s">
        <v>841</v>
      </c>
      <c r="D50" t="s">
        <v>125</v>
      </c>
      <c r="G50" t="s">
        <v>399</v>
      </c>
      <c r="R50" s="10">
        <v>3200000</v>
      </c>
      <c r="V50" s="10">
        <v>3200000</v>
      </c>
      <c r="Z50" s="10">
        <v>5592775</v>
      </c>
    </row>
    <row r="51" spans="1:26" ht="15">
      <c r="A51" t="s">
        <v>842</v>
      </c>
      <c r="D51" t="s">
        <v>125</v>
      </c>
      <c r="G51" t="s">
        <v>422</v>
      </c>
      <c r="J51" t="s">
        <v>125</v>
      </c>
      <c r="N51" t="s">
        <v>125</v>
      </c>
      <c r="R51" s="10">
        <v>856</v>
      </c>
      <c r="V51" s="10">
        <v>855515</v>
      </c>
      <c r="Z51" s="10">
        <v>839016</v>
      </c>
    </row>
    <row r="53" spans="1:26" ht="15">
      <c r="A53" s="1" t="s">
        <v>843</v>
      </c>
      <c r="B53" s="1"/>
      <c r="C53" s="1"/>
      <c r="D53" s="1"/>
      <c r="E53" s="1"/>
      <c r="F53" s="1"/>
      <c r="G53" s="1"/>
      <c r="H53" s="1"/>
      <c r="I53" s="1"/>
      <c r="J53" s="1"/>
      <c r="K53" s="1"/>
      <c r="L53" s="1"/>
      <c r="M53" s="1"/>
      <c r="N53" s="1"/>
      <c r="O53" s="1"/>
      <c r="P53" s="1"/>
      <c r="Q53" s="1"/>
      <c r="R53" s="1"/>
      <c r="S53" s="2"/>
      <c r="V53" s="10">
        <v>56881982</v>
      </c>
      <c r="Z53" s="10">
        <v>52345176</v>
      </c>
    </row>
    <row r="55" spans="1:26" ht="15">
      <c r="A55" s="1" t="s">
        <v>844</v>
      </c>
      <c r="B55" s="1"/>
      <c r="C55" s="1"/>
      <c r="D55" s="1"/>
      <c r="E55" s="1"/>
      <c r="F55" s="1"/>
      <c r="G55" s="1"/>
      <c r="H55" s="1"/>
      <c r="I55" s="1"/>
      <c r="J55" s="1"/>
      <c r="K55" s="1"/>
      <c r="L55" s="1"/>
      <c r="M55" s="1"/>
      <c r="N55" s="1"/>
      <c r="O55" s="1"/>
      <c r="P55" s="1"/>
      <c r="Q55" s="1"/>
      <c r="R55" s="1"/>
      <c r="S55" s="2"/>
      <c r="V55" s="10">
        <v>987929505</v>
      </c>
      <c r="Z55" s="10">
        <v>989515879</v>
      </c>
    </row>
    <row r="56" spans="1:7" ht="15">
      <c r="A56" s="9"/>
      <c r="B56" s="9"/>
      <c r="C56" s="9"/>
      <c r="D56" s="9"/>
      <c r="E56" s="9"/>
      <c r="F56" s="9"/>
      <c r="G56" s="9"/>
    </row>
    <row r="57" spans="1:7" ht="15" customHeight="1">
      <c r="A57" s="3" t="s">
        <v>845</v>
      </c>
      <c r="B57" s="3"/>
      <c r="C57" s="3"/>
      <c r="D57" s="3"/>
      <c r="E57" s="3"/>
      <c r="F57" s="3"/>
      <c r="G57" s="3"/>
    </row>
    <row r="58" ht="15">
      <c r="A58" s="7" t="s">
        <v>846</v>
      </c>
    </row>
    <row r="59" spans="1:26" ht="15">
      <c r="A59" t="s">
        <v>847</v>
      </c>
      <c r="D59" t="s">
        <v>125</v>
      </c>
      <c r="G59" t="s">
        <v>387</v>
      </c>
      <c r="J59" t="s">
        <v>125</v>
      </c>
      <c r="N59" t="s">
        <v>125</v>
      </c>
      <c r="R59" s="10">
        <v>23269</v>
      </c>
      <c r="V59" s="10">
        <v>2326900</v>
      </c>
      <c r="Z59" s="10">
        <v>9307600</v>
      </c>
    </row>
    <row r="61" spans="1:26" ht="15">
      <c r="A61" s="1" t="s">
        <v>848</v>
      </c>
      <c r="B61" s="1"/>
      <c r="C61" s="1"/>
      <c r="D61" s="1"/>
      <c r="E61" s="1"/>
      <c r="F61" s="1"/>
      <c r="G61" s="1"/>
      <c r="H61" s="1"/>
      <c r="I61" s="1"/>
      <c r="J61" s="1"/>
      <c r="K61" s="1"/>
      <c r="L61" s="1"/>
      <c r="M61" s="1"/>
      <c r="N61" s="1"/>
      <c r="O61" s="1"/>
      <c r="P61" s="1"/>
      <c r="Q61" s="1"/>
      <c r="R61" s="1"/>
      <c r="S61" s="2"/>
      <c r="V61" s="10">
        <v>2326900</v>
      </c>
      <c r="Z61" s="10">
        <v>9307600</v>
      </c>
    </row>
  </sheetData>
  <sheetProtection selectLockedCells="1" selectUnlockedCells="1"/>
  <mergeCells count="18">
    <mergeCell ref="A2:F2"/>
    <mergeCell ref="C5:D5"/>
    <mergeCell ref="I5:J5"/>
    <mergeCell ref="M5:N5"/>
    <mergeCell ref="Q5:R5"/>
    <mergeCell ref="U5:V5"/>
    <mergeCell ref="Y5:Z5"/>
    <mergeCell ref="A6:D6"/>
    <mergeCell ref="U7:V7"/>
    <mergeCell ref="Y7:Z7"/>
    <mergeCell ref="A14:D14"/>
    <mergeCell ref="A20:R20"/>
    <mergeCell ref="A22:G22"/>
    <mergeCell ref="A53:R53"/>
    <mergeCell ref="A55:R55"/>
    <mergeCell ref="A56:G56"/>
    <mergeCell ref="A57:G57"/>
    <mergeCell ref="A61:R61"/>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AA54"/>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35.7109375" style="0" customWidth="1"/>
    <col min="8" max="9" width="8.7109375" style="0" customWidth="1"/>
    <col min="10" max="10" width="9.7109375" style="0" customWidth="1"/>
    <col min="11" max="11" width="2.7109375" style="0" customWidth="1"/>
    <col min="12" max="16" width="8.7109375" style="0" customWidth="1"/>
    <col min="17" max="17" width="1.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625</v>
      </c>
      <c r="B2" s="1"/>
      <c r="C2" s="1"/>
      <c r="D2" s="1"/>
      <c r="E2" s="1"/>
      <c r="F2" s="1"/>
    </row>
    <row r="5" spans="1:26" ht="39.75" customHeight="1">
      <c r="A5" s="2" t="s">
        <v>626</v>
      </c>
      <c r="C5" s="3" t="s">
        <v>627</v>
      </c>
      <c r="D5" s="3"/>
      <c r="G5" s="2" t="s">
        <v>628</v>
      </c>
      <c r="I5" s="3" t="s">
        <v>629</v>
      </c>
      <c r="J5" s="3"/>
      <c r="M5" s="3" t="s">
        <v>630</v>
      </c>
      <c r="N5" s="3"/>
      <c r="Q5" s="3" t="s">
        <v>631</v>
      </c>
      <c r="R5" s="3"/>
      <c r="U5" s="3" t="s">
        <v>632</v>
      </c>
      <c r="V5" s="3"/>
      <c r="Y5" s="3" t="s">
        <v>633</v>
      </c>
      <c r="Z5" s="3"/>
    </row>
    <row r="6" spans="1:7" ht="15">
      <c r="A6" s="1" t="s">
        <v>849</v>
      </c>
      <c r="B6" s="1"/>
      <c r="C6" s="1"/>
      <c r="D6" s="1"/>
      <c r="E6" s="1"/>
      <c r="F6" s="1"/>
      <c r="G6" s="1"/>
    </row>
    <row r="7" spans="1:26" ht="15">
      <c r="A7" t="s">
        <v>850</v>
      </c>
      <c r="D7" t="s">
        <v>125</v>
      </c>
      <c r="G7" t="s">
        <v>287</v>
      </c>
      <c r="J7" t="s">
        <v>125</v>
      </c>
      <c r="N7" t="s">
        <v>125</v>
      </c>
      <c r="R7" s="10">
        <v>859496</v>
      </c>
      <c r="U7" s="5">
        <v>30503493</v>
      </c>
      <c r="V7" s="5"/>
      <c r="Y7" s="5">
        <v>16804236</v>
      </c>
      <c r="Z7" s="5"/>
    </row>
    <row r="8" spans="1:26" ht="15">
      <c r="A8" t="s">
        <v>851</v>
      </c>
      <c r="D8" t="s">
        <v>125</v>
      </c>
      <c r="G8" t="s">
        <v>287</v>
      </c>
      <c r="J8" t="s">
        <v>125</v>
      </c>
      <c r="N8" t="s">
        <v>125</v>
      </c>
      <c r="R8" s="10">
        <v>37181</v>
      </c>
      <c r="V8" s="10">
        <v>10265973</v>
      </c>
      <c r="Z8" s="10">
        <v>16571</v>
      </c>
    </row>
    <row r="9" spans="1:26" ht="15">
      <c r="A9" t="s">
        <v>847</v>
      </c>
      <c r="D9" t="s">
        <v>125</v>
      </c>
      <c r="G9" t="s">
        <v>387</v>
      </c>
      <c r="J9" t="s">
        <v>125</v>
      </c>
      <c r="N9" t="s">
        <v>125</v>
      </c>
      <c r="R9" s="10">
        <v>1658389</v>
      </c>
      <c r="V9" s="10">
        <v>29711576</v>
      </c>
      <c r="Z9" s="10">
        <v>21768908</v>
      </c>
    </row>
    <row r="10" spans="1:26" ht="15">
      <c r="A10" t="s">
        <v>852</v>
      </c>
      <c r="D10" t="s">
        <v>125</v>
      </c>
      <c r="G10" t="s">
        <v>387</v>
      </c>
      <c r="J10" t="s">
        <v>125</v>
      </c>
      <c r="N10" t="s">
        <v>125</v>
      </c>
      <c r="R10" s="10">
        <v>1754104</v>
      </c>
      <c r="V10" s="10">
        <v>1562020</v>
      </c>
      <c r="Z10" s="10">
        <v>1160304</v>
      </c>
    </row>
    <row r="12" spans="1:26" ht="15">
      <c r="A12" s="1" t="s">
        <v>843</v>
      </c>
      <c r="B12" s="1"/>
      <c r="C12" s="1"/>
      <c r="D12" s="1"/>
      <c r="E12" s="1"/>
      <c r="F12" s="1"/>
      <c r="G12" s="1"/>
      <c r="H12" s="1"/>
      <c r="I12" s="1"/>
      <c r="J12" s="1"/>
      <c r="K12" s="1"/>
      <c r="L12" s="1"/>
      <c r="M12" s="1"/>
      <c r="N12" s="1"/>
      <c r="O12" s="1"/>
      <c r="P12" s="1"/>
      <c r="Q12" s="1"/>
      <c r="R12" s="1"/>
      <c r="S12" s="2"/>
      <c r="V12" s="10">
        <v>72043062</v>
      </c>
      <c r="Z12" s="10">
        <v>39750019</v>
      </c>
    </row>
    <row r="13" spans="1:7" ht="15">
      <c r="A13" s="9"/>
      <c r="B13" s="9"/>
      <c r="C13" s="9"/>
      <c r="D13" s="9"/>
      <c r="E13" s="9"/>
      <c r="F13" s="9"/>
      <c r="G13" s="9"/>
    </row>
    <row r="14" spans="1:26" ht="15" customHeight="1">
      <c r="A14" s="3" t="s">
        <v>853</v>
      </c>
      <c r="B14" s="3"/>
      <c r="C14" s="3"/>
      <c r="D14" s="3"/>
      <c r="E14" s="3"/>
      <c r="F14" s="3"/>
      <c r="G14" s="3"/>
      <c r="H14" s="3"/>
      <c r="I14" s="3"/>
      <c r="J14" s="3"/>
      <c r="K14" s="3"/>
      <c r="L14" s="3"/>
      <c r="M14" s="3"/>
      <c r="N14" s="3"/>
      <c r="O14" s="3"/>
      <c r="P14" s="3"/>
      <c r="Q14" s="3"/>
      <c r="R14" s="3"/>
      <c r="S14" s="2"/>
      <c r="V14" s="10">
        <v>74369962</v>
      </c>
      <c r="Z14" s="10">
        <v>49057619</v>
      </c>
    </row>
    <row r="16" spans="1:27" ht="15">
      <c r="A16" s="1" t="s">
        <v>854</v>
      </c>
      <c r="B16" s="1"/>
      <c r="C16" s="1"/>
      <c r="D16" s="1"/>
      <c r="E16" s="1"/>
      <c r="F16" s="1"/>
      <c r="G16" s="1"/>
      <c r="H16" s="1"/>
      <c r="I16" s="1"/>
      <c r="J16" s="1"/>
      <c r="K16" s="1"/>
      <c r="L16" s="1"/>
      <c r="M16" s="1"/>
      <c r="N16" s="1"/>
      <c r="O16" s="1"/>
      <c r="P16" s="1"/>
      <c r="Q16" s="1"/>
      <c r="R16" s="1"/>
      <c r="S16" s="1"/>
      <c r="T16" s="1"/>
      <c r="U16" s="1"/>
      <c r="V16" s="1"/>
      <c r="W16" s="1"/>
      <c r="X16" s="1"/>
      <c r="Y16" s="1"/>
      <c r="Z16" s="1"/>
      <c r="AA16" s="2"/>
    </row>
    <row r="17" spans="1:27" ht="15">
      <c r="A17" s="1" t="s">
        <v>855</v>
      </c>
      <c r="B17" s="1"/>
      <c r="C17" s="1"/>
      <c r="D17" s="1"/>
      <c r="E17" s="1"/>
      <c r="F17" s="1"/>
      <c r="G17" s="1"/>
      <c r="H17" s="1"/>
      <c r="I17" s="1"/>
      <c r="J17" s="1"/>
      <c r="K17" s="1"/>
      <c r="L17" s="1"/>
      <c r="M17" s="1"/>
      <c r="N17" s="1"/>
      <c r="O17" s="1"/>
      <c r="P17" s="1"/>
      <c r="Q17" s="1"/>
      <c r="R17" s="1"/>
      <c r="S17" s="1"/>
      <c r="T17" s="1"/>
      <c r="U17" s="1"/>
      <c r="V17" s="1"/>
      <c r="W17" s="1"/>
      <c r="X17" s="1"/>
      <c r="Y17" s="1"/>
      <c r="Z17" s="1"/>
      <c r="AA17" s="2"/>
    </row>
    <row r="18" spans="1:26" ht="15">
      <c r="A18" s="8" t="s">
        <v>856</v>
      </c>
      <c r="D18" t="s">
        <v>857</v>
      </c>
      <c r="G18" t="s">
        <v>261</v>
      </c>
      <c r="J18" t="s">
        <v>858</v>
      </c>
      <c r="N18" t="s">
        <v>859</v>
      </c>
      <c r="Q18" t="s">
        <v>860</v>
      </c>
      <c r="R18" s="10">
        <v>28000000</v>
      </c>
      <c r="V18" s="10">
        <v>39051600</v>
      </c>
      <c r="Z18" s="10">
        <v>35660604</v>
      </c>
    </row>
    <row r="19" spans="1:26" ht="15">
      <c r="A19" t="s">
        <v>861</v>
      </c>
      <c r="D19" t="s">
        <v>862</v>
      </c>
      <c r="G19" t="s">
        <v>412</v>
      </c>
      <c r="J19" t="s">
        <v>863</v>
      </c>
      <c r="N19" t="s">
        <v>125</v>
      </c>
      <c r="R19" s="10">
        <v>35000000</v>
      </c>
      <c r="V19" s="10">
        <v>35000000</v>
      </c>
      <c r="Z19" s="10">
        <v>35000000</v>
      </c>
    </row>
    <row r="20" spans="1:26" ht="15">
      <c r="A20" t="s">
        <v>864</v>
      </c>
      <c r="D20" t="s">
        <v>862</v>
      </c>
      <c r="G20" t="s">
        <v>412</v>
      </c>
      <c r="J20" t="s">
        <v>863</v>
      </c>
      <c r="N20" t="s">
        <v>125</v>
      </c>
      <c r="R20" s="10">
        <v>15000000</v>
      </c>
      <c r="V20" s="10">
        <v>15000000</v>
      </c>
      <c r="Z20" s="10">
        <v>15000000</v>
      </c>
    </row>
    <row r="21" spans="1:26" ht="15">
      <c r="A21" t="s">
        <v>865</v>
      </c>
      <c r="D21" t="s">
        <v>866</v>
      </c>
      <c r="G21" t="s">
        <v>369</v>
      </c>
      <c r="J21" t="s">
        <v>867</v>
      </c>
      <c r="N21" t="s">
        <v>125</v>
      </c>
      <c r="R21" s="10">
        <v>7504371</v>
      </c>
      <c r="V21" s="10">
        <v>7243236</v>
      </c>
      <c r="Z21" s="10">
        <v>7500000</v>
      </c>
    </row>
    <row r="22" spans="10:11" ht="15">
      <c r="J22" t="s">
        <v>868</v>
      </c>
      <c r="K22" t="s">
        <v>770</v>
      </c>
    </row>
    <row r="24" spans="1:26" ht="15">
      <c r="A24" s="1" t="s">
        <v>741</v>
      </c>
      <c r="B24" s="1"/>
      <c r="C24" s="1"/>
      <c r="D24" s="1"/>
      <c r="E24" s="1"/>
      <c r="F24" s="1"/>
      <c r="G24" s="1"/>
      <c r="H24" s="1"/>
      <c r="I24" s="1"/>
      <c r="J24" s="1"/>
      <c r="K24" s="1"/>
      <c r="L24" s="1"/>
      <c r="M24" s="1"/>
      <c r="N24" s="1"/>
      <c r="O24" s="1"/>
      <c r="P24" s="1"/>
      <c r="Q24" s="1"/>
      <c r="R24" s="1"/>
      <c r="S24" s="2"/>
      <c r="V24" s="10">
        <v>96294836</v>
      </c>
      <c r="Z24" s="10">
        <v>93160604</v>
      </c>
    </row>
    <row r="26" spans="1:27" ht="15" customHeight="1">
      <c r="A26" s="3" t="s">
        <v>869</v>
      </c>
      <c r="B26" s="3"/>
      <c r="C26" s="3"/>
      <c r="D26" s="3"/>
      <c r="E26" s="3"/>
      <c r="F26" s="3"/>
      <c r="G26" s="3"/>
      <c r="H26" s="3"/>
      <c r="I26" s="3"/>
      <c r="J26" s="3"/>
      <c r="K26" s="3"/>
      <c r="L26" s="3"/>
      <c r="M26" s="3"/>
      <c r="N26" s="3"/>
      <c r="O26" s="3"/>
      <c r="P26" s="3"/>
      <c r="Q26" s="3"/>
      <c r="R26" s="3"/>
      <c r="S26" s="3"/>
      <c r="T26" s="3"/>
      <c r="U26" s="3"/>
      <c r="V26" s="3"/>
      <c r="W26" s="3"/>
      <c r="X26" s="3"/>
      <c r="Y26" s="3"/>
      <c r="Z26" s="3"/>
      <c r="AA26" s="2"/>
    </row>
    <row r="27" spans="1:26" ht="15">
      <c r="A27" t="s">
        <v>870</v>
      </c>
      <c r="D27" t="s">
        <v>125</v>
      </c>
      <c r="G27" t="s">
        <v>290</v>
      </c>
      <c r="J27" t="s">
        <v>125</v>
      </c>
      <c r="N27" t="s">
        <v>125</v>
      </c>
      <c r="R27" s="10">
        <v>153922</v>
      </c>
      <c r="V27" s="10">
        <v>15392188</v>
      </c>
      <c r="Z27" s="10">
        <v>9082240</v>
      </c>
    </row>
    <row r="28" spans="1:26" ht="15">
      <c r="A28" t="s">
        <v>871</v>
      </c>
      <c r="D28" t="s">
        <v>125</v>
      </c>
      <c r="G28" t="s">
        <v>369</v>
      </c>
      <c r="J28" t="s">
        <v>803</v>
      </c>
      <c r="N28" t="s">
        <v>125</v>
      </c>
      <c r="R28" s="10">
        <v>1416392</v>
      </c>
      <c r="V28" s="10">
        <v>46254586</v>
      </c>
      <c r="Z28" t="s">
        <v>125</v>
      </c>
    </row>
    <row r="30" spans="1:26" ht="15">
      <c r="A30" s="1" t="s">
        <v>848</v>
      </c>
      <c r="B30" s="1"/>
      <c r="C30" s="1"/>
      <c r="D30" s="1"/>
      <c r="E30" s="1"/>
      <c r="F30" s="1"/>
      <c r="G30" s="1"/>
      <c r="H30" s="1"/>
      <c r="I30" s="1"/>
      <c r="J30" s="1"/>
      <c r="K30" s="1"/>
      <c r="L30" s="1"/>
      <c r="M30" s="1"/>
      <c r="N30" s="1"/>
      <c r="O30" s="1"/>
      <c r="P30" s="1"/>
      <c r="Q30" s="1"/>
      <c r="R30" s="1"/>
      <c r="S30" s="2"/>
      <c r="V30" s="10">
        <v>61646774</v>
      </c>
      <c r="Z30" s="10">
        <v>9082240</v>
      </c>
    </row>
    <row r="32" spans="1:11" ht="15" customHeight="1">
      <c r="A32" s="3" t="s">
        <v>872</v>
      </c>
      <c r="B32" s="3"/>
      <c r="C32" s="3"/>
      <c r="D32" s="3"/>
      <c r="E32" s="3"/>
      <c r="F32" s="3"/>
      <c r="G32" s="3"/>
      <c r="H32" s="3"/>
      <c r="I32" s="3"/>
      <c r="J32" s="3"/>
      <c r="K32" s="2"/>
    </row>
    <row r="33" spans="1:26" ht="15">
      <c r="A33" s="8" t="s">
        <v>856</v>
      </c>
      <c r="D33" t="s">
        <v>125</v>
      </c>
      <c r="G33" t="s">
        <v>261</v>
      </c>
      <c r="J33" t="s">
        <v>125</v>
      </c>
      <c r="N33" t="s">
        <v>125</v>
      </c>
      <c r="Q33" t="s">
        <v>860</v>
      </c>
      <c r="R33" s="10">
        <v>950</v>
      </c>
      <c r="V33" s="10">
        <v>132497</v>
      </c>
      <c r="Z33" s="10">
        <v>7307469</v>
      </c>
    </row>
    <row r="34" spans="1:26" ht="15">
      <c r="A34" t="s">
        <v>870</v>
      </c>
      <c r="D34" t="s">
        <v>125</v>
      </c>
      <c r="G34" t="s">
        <v>290</v>
      </c>
      <c r="J34" t="s">
        <v>125</v>
      </c>
      <c r="N34" t="s">
        <v>125</v>
      </c>
      <c r="R34" s="10">
        <v>65933</v>
      </c>
      <c r="V34" s="10">
        <v>24761831</v>
      </c>
      <c r="Z34" t="s">
        <v>125</v>
      </c>
    </row>
    <row r="35" spans="1:26" ht="15">
      <c r="A35" t="s">
        <v>873</v>
      </c>
      <c r="D35" t="s">
        <v>125</v>
      </c>
      <c r="G35" t="s">
        <v>412</v>
      </c>
      <c r="J35" t="s">
        <v>125</v>
      </c>
      <c r="N35" t="s">
        <v>125</v>
      </c>
      <c r="R35" s="10">
        <v>84747</v>
      </c>
      <c r="V35" s="10">
        <v>76264739</v>
      </c>
      <c r="Z35" s="10">
        <v>43330000</v>
      </c>
    </row>
    <row r="36" spans="1:26" ht="15">
      <c r="A36" t="s">
        <v>871</v>
      </c>
      <c r="D36" t="s">
        <v>125</v>
      </c>
      <c r="G36" t="s">
        <v>369</v>
      </c>
      <c r="J36" t="s">
        <v>125</v>
      </c>
      <c r="N36" t="s">
        <v>125</v>
      </c>
      <c r="R36" s="10">
        <v>11100</v>
      </c>
      <c r="V36" s="10">
        <v>2211000</v>
      </c>
      <c r="Z36" t="s">
        <v>125</v>
      </c>
    </row>
    <row r="38" spans="1:26" ht="15">
      <c r="A38" s="1" t="s">
        <v>874</v>
      </c>
      <c r="B38" s="1"/>
      <c r="C38" s="1"/>
      <c r="D38" s="1"/>
      <c r="E38" s="1"/>
      <c r="F38" s="1"/>
      <c r="G38" s="1"/>
      <c r="H38" s="1"/>
      <c r="I38" s="1"/>
      <c r="J38" s="1"/>
      <c r="K38" s="1"/>
      <c r="L38" s="1"/>
      <c r="M38" s="1"/>
      <c r="N38" s="1"/>
      <c r="O38" s="1"/>
      <c r="P38" s="1"/>
      <c r="Q38" s="1"/>
      <c r="R38" s="1"/>
      <c r="S38" s="2"/>
      <c r="V38" s="10">
        <v>103370067</v>
      </c>
      <c r="Z38" s="10">
        <v>50637469</v>
      </c>
    </row>
    <row r="40" spans="1:26" ht="15">
      <c r="A40" s="1" t="s">
        <v>875</v>
      </c>
      <c r="B40" s="1"/>
      <c r="C40" s="1"/>
      <c r="D40" s="1"/>
      <c r="E40" s="1"/>
      <c r="F40" s="1"/>
      <c r="G40" s="1"/>
      <c r="H40" s="1"/>
      <c r="I40" s="1"/>
      <c r="J40" s="1"/>
      <c r="K40" s="1"/>
      <c r="L40" s="1"/>
      <c r="M40" s="1"/>
      <c r="N40" s="1"/>
      <c r="O40" s="1"/>
      <c r="P40" s="1"/>
      <c r="Q40" s="1"/>
      <c r="R40" s="1"/>
      <c r="S40" s="2"/>
      <c r="V40" s="10">
        <v>261311677</v>
      </c>
      <c r="Z40" s="10">
        <v>152880313</v>
      </c>
    </row>
    <row r="42" spans="1:26" ht="15">
      <c r="A42" s="1" t="s">
        <v>876</v>
      </c>
      <c r="B42" s="1"/>
      <c r="C42" s="1"/>
      <c r="D42" s="1"/>
      <c r="E42" s="1"/>
      <c r="F42" s="1"/>
      <c r="G42" s="1"/>
      <c r="H42" s="1"/>
      <c r="I42" s="1"/>
      <c r="J42" s="1"/>
      <c r="K42" s="1"/>
      <c r="L42" s="1"/>
      <c r="M42" s="1"/>
      <c r="N42" s="1"/>
      <c r="O42" s="1"/>
      <c r="P42" s="1"/>
      <c r="Q42" s="1"/>
      <c r="R42" s="1"/>
      <c r="S42" s="2"/>
      <c r="V42" s="10">
        <v>1323611144</v>
      </c>
      <c r="Z42" s="10">
        <v>1191453811</v>
      </c>
    </row>
    <row r="44" spans="1:11" ht="15" customHeight="1">
      <c r="A44" s="3" t="s">
        <v>877</v>
      </c>
      <c r="B44" s="3"/>
      <c r="C44" s="3"/>
      <c r="D44" s="3"/>
      <c r="E44" s="3"/>
      <c r="F44" s="3"/>
      <c r="G44" s="3"/>
      <c r="H44" s="3"/>
      <c r="I44" s="3"/>
      <c r="J44" s="3"/>
      <c r="K44" s="2"/>
    </row>
    <row r="45" spans="1:26" ht="15">
      <c r="A45" s="4" t="s">
        <v>878</v>
      </c>
      <c r="B45" s="4"/>
      <c r="C45" s="4"/>
      <c r="D45" s="4"/>
      <c r="E45" s="4"/>
      <c r="F45" s="4"/>
      <c r="G45" s="4"/>
      <c r="H45" s="4"/>
      <c r="I45" s="4"/>
      <c r="J45" s="4"/>
      <c r="K45" s="4"/>
      <c r="L45" s="4"/>
      <c r="M45" s="4"/>
      <c r="N45" s="4"/>
      <c r="O45" s="4"/>
      <c r="P45" s="4"/>
      <c r="Q45" s="4"/>
      <c r="R45" s="4"/>
      <c r="V45" s="10">
        <v>4846547</v>
      </c>
      <c r="Z45" s="10">
        <v>4846547</v>
      </c>
    </row>
    <row r="46" spans="1:26" ht="15">
      <c r="A46" s="4" t="s">
        <v>879</v>
      </c>
      <c r="B46" s="4"/>
      <c r="C46" s="4"/>
      <c r="D46" s="4"/>
      <c r="E46" s="4"/>
      <c r="F46" s="4"/>
      <c r="G46" s="4"/>
      <c r="H46" s="4"/>
      <c r="I46" s="4"/>
      <c r="J46" s="4"/>
      <c r="K46" s="4"/>
      <c r="L46" s="4"/>
      <c r="M46" s="4"/>
      <c r="N46" s="4"/>
      <c r="O46" s="4"/>
      <c r="P46" s="4"/>
      <c r="Q46" s="4"/>
      <c r="R46" s="4"/>
      <c r="V46" s="10">
        <v>19811323</v>
      </c>
      <c r="Z46" s="10">
        <v>19807342</v>
      </c>
    </row>
    <row r="48" spans="1:26" ht="15">
      <c r="A48" s="1" t="s">
        <v>880</v>
      </c>
      <c r="B48" s="1"/>
      <c r="C48" s="1"/>
      <c r="D48" s="1"/>
      <c r="E48" s="1"/>
      <c r="F48" s="1"/>
      <c r="G48" s="1"/>
      <c r="H48" s="1"/>
      <c r="I48" s="1"/>
      <c r="J48" s="1"/>
      <c r="K48" s="1"/>
      <c r="L48" s="1"/>
      <c r="M48" s="1"/>
      <c r="N48" s="1"/>
      <c r="O48" s="1"/>
      <c r="P48" s="1"/>
      <c r="Q48" s="1"/>
      <c r="R48" s="1"/>
      <c r="S48" s="2"/>
      <c r="V48" s="10">
        <v>24657870</v>
      </c>
      <c r="Z48" s="10">
        <v>24653889</v>
      </c>
    </row>
    <row r="50" spans="1:26" ht="15">
      <c r="A50" s="1" t="s">
        <v>881</v>
      </c>
      <c r="B50" s="1"/>
      <c r="C50" s="1"/>
      <c r="D50" s="1"/>
      <c r="E50" s="1"/>
      <c r="F50" s="1"/>
      <c r="G50" s="1"/>
      <c r="H50" s="1"/>
      <c r="I50" s="1"/>
      <c r="J50" s="1"/>
      <c r="K50" s="1"/>
      <c r="L50" s="1"/>
      <c r="M50" s="1"/>
      <c r="N50" s="1"/>
      <c r="O50" s="1"/>
      <c r="P50" s="1"/>
      <c r="Q50" s="1"/>
      <c r="R50" s="1"/>
      <c r="S50" s="2"/>
      <c r="U50" s="5">
        <v>1348269014</v>
      </c>
      <c r="V50" s="5"/>
      <c r="Y50" s="5">
        <v>1216107700</v>
      </c>
      <c r="Z50" s="5"/>
    </row>
    <row r="52" spans="1:26" ht="15">
      <c r="A52" s="1" t="s">
        <v>882</v>
      </c>
      <c r="B52" s="1"/>
      <c r="C52" s="1"/>
      <c r="D52" s="1"/>
      <c r="E52" s="1"/>
      <c r="F52" s="1"/>
      <c r="G52" s="1"/>
      <c r="H52" s="1"/>
      <c r="I52" s="1"/>
      <c r="J52" s="1"/>
      <c r="K52" s="1"/>
      <c r="L52" s="1"/>
      <c r="M52" s="1"/>
      <c r="N52" s="1"/>
      <c r="O52" s="1"/>
      <c r="P52" s="1"/>
      <c r="Q52" s="1"/>
      <c r="R52" s="1"/>
      <c r="S52" s="1"/>
      <c r="T52" s="1"/>
      <c r="U52" s="1"/>
      <c r="V52" s="1"/>
      <c r="W52" s="2"/>
      <c r="Z52" s="6">
        <v>-600166595</v>
      </c>
    </row>
    <row r="54" spans="1:26" ht="15">
      <c r="A54" s="1" t="s">
        <v>883</v>
      </c>
      <c r="B54" s="1"/>
      <c r="C54" s="1"/>
      <c r="D54" s="1"/>
      <c r="E54" s="1"/>
      <c r="F54" s="1"/>
      <c r="G54" s="1"/>
      <c r="H54" s="1"/>
      <c r="I54" s="1"/>
      <c r="J54" s="1"/>
      <c r="K54" s="1"/>
      <c r="L54" s="1"/>
      <c r="M54" s="1"/>
      <c r="N54" s="1"/>
      <c r="O54" s="1"/>
      <c r="P54" s="1"/>
      <c r="Q54" s="1"/>
      <c r="R54" s="1"/>
      <c r="S54" s="1"/>
      <c r="T54" s="1"/>
      <c r="U54" s="1"/>
      <c r="V54" s="1"/>
      <c r="W54" s="2"/>
      <c r="Y54" s="5">
        <v>615941105</v>
      </c>
      <c r="Z54" s="5"/>
    </row>
  </sheetData>
  <sheetProtection selectLockedCells="1" selectUnlockedCells="1"/>
  <mergeCells count="32">
    <mergeCell ref="A2:F2"/>
    <mergeCell ref="C5:D5"/>
    <mergeCell ref="I5:J5"/>
    <mergeCell ref="M5:N5"/>
    <mergeCell ref="Q5:R5"/>
    <mergeCell ref="U5:V5"/>
    <mergeCell ref="Y5:Z5"/>
    <mergeCell ref="A6:G6"/>
    <mergeCell ref="U7:V7"/>
    <mergeCell ref="Y7:Z7"/>
    <mergeCell ref="A12:R12"/>
    <mergeCell ref="A13:G13"/>
    <mergeCell ref="A14:R14"/>
    <mergeCell ref="A16:Z16"/>
    <mergeCell ref="A17:Z17"/>
    <mergeCell ref="A24:R24"/>
    <mergeCell ref="A26:Z26"/>
    <mergeCell ref="A30:R30"/>
    <mergeCell ref="A32:J32"/>
    <mergeCell ref="A38:R38"/>
    <mergeCell ref="A40:R40"/>
    <mergeCell ref="A42:R42"/>
    <mergeCell ref="A44:J44"/>
    <mergeCell ref="A45:R45"/>
    <mergeCell ref="A46:R46"/>
    <mergeCell ref="A48:R48"/>
    <mergeCell ref="A50:R50"/>
    <mergeCell ref="U50:V50"/>
    <mergeCell ref="Y50:Z50"/>
    <mergeCell ref="A52:V52"/>
    <mergeCell ref="A54:V54"/>
    <mergeCell ref="Y54:Z5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Z66"/>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0.7109375" style="0" customWidth="1"/>
    <col min="11" max="11" width="2.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884</v>
      </c>
      <c r="B2" s="1"/>
      <c r="C2" s="1"/>
      <c r="D2" s="1"/>
      <c r="E2" s="1"/>
      <c r="F2" s="1"/>
    </row>
    <row r="5" spans="1:26" ht="39.75" customHeight="1">
      <c r="A5" s="2" t="s">
        <v>626</v>
      </c>
      <c r="C5" s="3" t="s">
        <v>627</v>
      </c>
      <c r="D5" s="3"/>
      <c r="G5" s="2" t="s">
        <v>628</v>
      </c>
      <c r="I5" s="3" t="s">
        <v>629</v>
      </c>
      <c r="J5" s="3"/>
      <c r="M5" s="3" t="s">
        <v>885</v>
      </c>
      <c r="N5" s="3"/>
      <c r="Q5" s="3" t="s">
        <v>631</v>
      </c>
      <c r="R5" s="3"/>
      <c r="U5" s="3" t="s">
        <v>632</v>
      </c>
      <c r="V5" s="3"/>
      <c r="Y5" s="3" t="s">
        <v>633</v>
      </c>
      <c r="Z5" s="3"/>
    </row>
    <row r="6" spans="1:7" ht="15">
      <c r="A6" s="1" t="s">
        <v>886</v>
      </c>
      <c r="B6" s="1"/>
      <c r="C6" s="1"/>
      <c r="D6" s="1"/>
      <c r="E6" s="1"/>
      <c r="F6" s="1"/>
      <c r="G6" s="1"/>
    </row>
    <row r="7" ht="15">
      <c r="A7" s="2" t="s">
        <v>887</v>
      </c>
    </row>
    <row r="8" spans="1:26" ht="15">
      <c r="A8" t="s">
        <v>636</v>
      </c>
      <c r="D8" t="s">
        <v>637</v>
      </c>
      <c r="G8" t="s">
        <v>264</v>
      </c>
      <c r="J8" t="s">
        <v>888</v>
      </c>
      <c r="N8" t="s">
        <v>639</v>
      </c>
      <c r="R8" s="10">
        <v>21435548</v>
      </c>
      <c r="U8" s="5">
        <v>21116138</v>
      </c>
      <c r="V8" s="5"/>
      <c r="Y8" s="5">
        <v>21478419</v>
      </c>
      <c r="Z8" s="5"/>
    </row>
    <row r="9" spans="1:26" ht="15">
      <c r="A9" s="8" t="s">
        <v>640</v>
      </c>
      <c r="D9" t="s">
        <v>637</v>
      </c>
      <c r="G9" t="s">
        <v>264</v>
      </c>
      <c r="J9" t="s">
        <v>125</v>
      </c>
      <c r="N9" t="s">
        <v>125</v>
      </c>
      <c r="R9" s="10">
        <v>2000000</v>
      </c>
      <c r="V9" t="s">
        <v>125</v>
      </c>
      <c r="Z9" t="s">
        <v>125</v>
      </c>
    </row>
    <row r="10" spans="1:26" ht="15">
      <c r="A10" t="s">
        <v>646</v>
      </c>
      <c r="D10" t="s">
        <v>647</v>
      </c>
      <c r="G10" t="s">
        <v>282</v>
      </c>
      <c r="J10" t="s">
        <v>889</v>
      </c>
      <c r="N10" t="s">
        <v>890</v>
      </c>
      <c r="R10" s="10">
        <v>14925000</v>
      </c>
      <c r="V10" s="10">
        <v>14783825</v>
      </c>
      <c r="Z10" s="10">
        <v>14925000</v>
      </c>
    </row>
    <row r="11" spans="1:26" ht="15">
      <c r="A11" t="s">
        <v>650</v>
      </c>
      <c r="D11" t="s">
        <v>651</v>
      </c>
      <c r="G11" t="s">
        <v>261</v>
      </c>
      <c r="J11" t="s">
        <v>891</v>
      </c>
      <c r="N11" t="s">
        <v>653</v>
      </c>
      <c r="R11" s="10">
        <v>19583330</v>
      </c>
      <c r="V11" s="10">
        <v>19345650</v>
      </c>
      <c r="Z11" s="10">
        <v>19583330</v>
      </c>
    </row>
    <row r="12" spans="1:26" ht="15">
      <c r="A12" t="s">
        <v>654</v>
      </c>
      <c r="D12" t="s">
        <v>655</v>
      </c>
      <c r="G12" t="s">
        <v>287</v>
      </c>
      <c r="J12" t="s">
        <v>892</v>
      </c>
      <c r="N12" t="s">
        <v>674</v>
      </c>
      <c r="R12" s="10">
        <v>31676768</v>
      </c>
      <c r="V12" s="10">
        <v>31678078</v>
      </c>
      <c r="Z12" s="10">
        <v>31676768</v>
      </c>
    </row>
    <row r="13" spans="1:26" ht="15">
      <c r="A13" t="s">
        <v>658</v>
      </c>
      <c r="D13" t="s">
        <v>659</v>
      </c>
      <c r="G13" t="s">
        <v>261</v>
      </c>
      <c r="J13" t="s">
        <v>893</v>
      </c>
      <c r="N13" t="s">
        <v>778</v>
      </c>
      <c r="R13" s="10">
        <v>32813941</v>
      </c>
      <c r="V13" s="10">
        <v>32240776</v>
      </c>
      <c r="Z13" s="10">
        <v>32813941</v>
      </c>
    </row>
    <row r="14" spans="1:26" ht="15">
      <c r="A14" t="s">
        <v>894</v>
      </c>
      <c r="D14" t="s">
        <v>895</v>
      </c>
      <c r="G14" t="s">
        <v>261</v>
      </c>
      <c r="J14" t="s">
        <v>896</v>
      </c>
      <c r="N14" t="s">
        <v>778</v>
      </c>
      <c r="R14" s="10">
        <v>3150000</v>
      </c>
      <c r="V14" s="10">
        <v>3150000</v>
      </c>
      <c r="Z14" s="10">
        <v>3150000</v>
      </c>
    </row>
    <row r="15" spans="1:26" ht="15">
      <c r="A15" t="s">
        <v>662</v>
      </c>
      <c r="D15" t="s">
        <v>663</v>
      </c>
      <c r="G15" t="s">
        <v>314</v>
      </c>
      <c r="J15" t="s">
        <v>897</v>
      </c>
      <c r="N15" t="s">
        <v>665</v>
      </c>
      <c r="R15" s="10">
        <v>9850000</v>
      </c>
      <c r="V15" s="10">
        <v>9738431</v>
      </c>
      <c r="Z15" s="10">
        <v>9683465</v>
      </c>
    </row>
    <row r="16" spans="1:26" ht="15">
      <c r="A16" t="s">
        <v>666</v>
      </c>
      <c r="D16" t="s">
        <v>667</v>
      </c>
      <c r="G16" t="s">
        <v>287</v>
      </c>
      <c r="J16" t="s">
        <v>898</v>
      </c>
      <c r="N16" t="s">
        <v>644</v>
      </c>
      <c r="R16" s="10">
        <v>4962500</v>
      </c>
      <c r="V16" s="10">
        <v>4877212</v>
      </c>
      <c r="Z16" s="10">
        <v>4962500</v>
      </c>
    </row>
    <row r="17" spans="1:26" ht="15">
      <c r="A17" t="s">
        <v>670</v>
      </c>
      <c r="D17" t="s">
        <v>671</v>
      </c>
      <c r="G17" t="s">
        <v>287</v>
      </c>
      <c r="J17" t="s">
        <v>125</v>
      </c>
      <c r="N17" t="s">
        <v>125</v>
      </c>
      <c r="R17" s="10">
        <v>385000</v>
      </c>
      <c r="V17" t="s">
        <v>125</v>
      </c>
      <c r="Z17" t="s">
        <v>125</v>
      </c>
    </row>
    <row r="18" spans="1:26" ht="15">
      <c r="A18" s="8" t="s">
        <v>899</v>
      </c>
      <c r="D18" t="s">
        <v>900</v>
      </c>
      <c r="G18" t="s">
        <v>319</v>
      </c>
      <c r="J18" t="s">
        <v>891</v>
      </c>
      <c r="N18" t="s">
        <v>653</v>
      </c>
      <c r="R18" s="10">
        <v>19800000</v>
      </c>
      <c r="V18" s="10">
        <v>19475599</v>
      </c>
      <c r="Z18" s="10">
        <v>19800000</v>
      </c>
    </row>
    <row r="19" spans="1:26" ht="15">
      <c r="A19" s="8" t="s">
        <v>901</v>
      </c>
      <c r="D19" t="s">
        <v>900</v>
      </c>
      <c r="G19" t="s">
        <v>319</v>
      </c>
      <c r="J19" t="s">
        <v>125</v>
      </c>
      <c r="N19" t="s">
        <v>125</v>
      </c>
      <c r="R19" s="10">
        <v>4000000</v>
      </c>
      <c r="V19" t="s">
        <v>125</v>
      </c>
      <c r="Z19" t="s">
        <v>125</v>
      </c>
    </row>
    <row r="20" spans="1:26" ht="15">
      <c r="A20" s="8" t="s">
        <v>902</v>
      </c>
      <c r="D20" t="s">
        <v>900</v>
      </c>
      <c r="G20" t="s">
        <v>319</v>
      </c>
      <c r="J20" t="s">
        <v>125</v>
      </c>
      <c r="N20" t="s">
        <v>125</v>
      </c>
      <c r="R20" s="10">
        <v>4000000</v>
      </c>
      <c r="V20" t="s">
        <v>125</v>
      </c>
      <c r="Z20" t="s">
        <v>125</v>
      </c>
    </row>
    <row r="21" spans="1:26" ht="15">
      <c r="A21" t="s">
        <v>672</v>
      </c>
      <c r="D21" t="s">
        <v>673</v>
      </c>
      <c r="G21" t="s">
        <v>287</v>
      </c>
      <c r="J21" t="s">
        <v>903</v>
      </c>
      <c r="N21" t="s">
        <v>674</v>
      </c>
      <c r="R21" s="10">
        <v>19713838</v>
      </c>
      <c r="V21" s="10">
        <v>19386443</v>
      </c>
      <c r="Z21" s="10">
        <v>19516699</v>
      </c>
    </row>
    <row r="22" spans="1:26" ht="15">
      <c r="A22" t="s">
        <v>675</v>
      </c>
      <c r="D22" t="s">
        <v>676</v>
      </c>
      <c r="G22" t="s">
        <v>422</v>
      </c>
      <c r="J22" t="s">
        <v>904</v>
      </c>
      <c r="N22" t="s">
        <v>661</v>
      </c>
      <c r="R22" s="10">
        <v>22457923</v>
      </c>
      <c r="V22" s="10">
        <v>22225155</v>
      </c>
      <c r="Z22" s="10">
        <v>22345634</v>
      </c>
    </row>
    <row r="23" spans="1:26" ht="15">
      <c r="A23" t="s">
        <v>905</v>
      </c>
      <c r="D23" t="s">
        <v>676</v>
      </c>
      <c r="G23" t="s">
        <v>422</v>
      </c>
      <c r="J23" t="s">
        <v>125</v>
      </c>
      <c r="N23" t="s">
        <v>125</v>
      </c>
      <c r="R23" s="10">
        <v>12491009</v>
      </c>
      <c r="V23" t="s">
        <v>125</v>
      </c>
      <c r="Z23" s="6">
        <v>-62455</v>
      </c>
    </row>
    <row r="24" spans="1:26" ht="15">
      <c r="A24" t="s">
        <v>679</v>
      </c>
      <c r="D24" t="s">
        <v>680</v>
      </c>
      <c r="G24" t="s">
        <v>422</v>
      </c>
      <c r="J24" t="s">
        <v>906</v>
      </c>
      <c r="N24" t="s">
        <v>682</v>
      </c>
      <c r="R24" s="10">
        <v>14350500</v>
      </c>
      <c r="V24" s="10">
        <v>14140360</v>
      </c>
      <c r="Z24" s="10">
        <v>14350500</v>
      </c>
    </row>
    <row r="25" spans="1:26" ht="15">
      <c r="A25" t="s">
        <v>683</v>
      </c>
      <c r="D25" t="s">
        <v>907</v>
      </c>
      <c r="G25" t="s">
        <v>342</v>
      </c>
      <c r="J25" t="s">
        <v>749</v>
      </c>
      <c r="N25" t="s">
        <v>734</v>
      </c>
      <c r="R25" s="10">
        <v>14243249</v>
      </c>
      <c r="V25" s="10">
        <v>14033015</v>
      </c>
      <c r="Z25" s="10">
        <v>14243249</v>
      </c>
    </row>
    <row r="26" spans="1:26" ht="15">
      <c r="A26" t="s">
        <v>688</v>
      </c>
      <c r="D26" t="s">
        <v>689</v>
      </c>
      <c r="G26" t="s">
        <v>271</v>
      </c>
      <c r="J26" t="s">
        <v>908</v>
      </c>
      <c r="N26" t="s">
        <v>661</v>
      </c>
      <c r="R26" s="10">
        <v>22218750</v>
      </c>
      <c r="V26" s="10">
        <v>21819701</v>
      </c>
      <c r="Z26" s="10">
        <v>22218750</v>
      </c>
    </row>
    <row r="27" spans="1:26" ht="15">
      <c r="A27" t="s">
        <v>690</v>
      </c>
      <c r="D27" t="s">
        <v>689</v>
      </c>
      <c r="G27" t="s">
        <v>271</v>
      </c>
      <c r="J27" t="s">
        <v>221</v>
      </c>
      <c r="N27" t="s">
        <v>692</v>
      </c>
      <c r="R27" s="10">
        <v>750000</v>
      </c>
      <c r="V27" s="10">
        <v>750000</v>
      </c>
      <c r="Z27" s="10">
        <v>750000</v>
      </c>
    </row>
    <row r="28" spans="1:26" ht="15">
      <c r="A28" t="s">
        <v>693</v>
      </c>
      <c r="D28" t="s">
        <v>689</v>
      </c>
      <c r="G28" t="s">
        <v>271</v>
      </c>
      <c r="J28" t="s">
        <v>125</v>
      </c>
      <c r="N28" t="s">
        <v>125</v>
      </c>
      <c r="R28" s="10">
        <v>1750000</v>
      </c>
      <c r="V28" t="s">
        <v>125</v>
      </c>
      <c r="Z28" t="s">
        <v>125</v>
      </c>
    </row>
    <row r="29" spans="1:26" ht="15">
      <c r="A29" t="s">
        <v>705</v>
      </c>
      <c r="D29" t="s">
        <v>706</v>
      </c>
      <c r="G29" t="s">
        <v>369</v>
      </c>
      <c r="J29" t="s">
        <v>909</v>
      </c>
      <c r="N29" t="s">
        <v>669</v>
      </c>
      <c r="R29" s="10">
        <v>22500000</v>
      </c>
      <c r="V29" s="10">
        <v>22054120</v>
      </c>
      <c r="Z29" s="10">
        <v>22050000</v>
      </c>
    </row>
    <row r="30" spans="1:26" ht="15">
      <c r="A30" t="s">
        <v>708</v>
      </c>
      <c r="D30" t="s">
        <v>706</v>
      </c>
      <c r="G30" t="s">
        <v>369</v>
      </c>
      <c r="J30" t="s">
        <v>909</v>
      </c>
      <c r="N30" t="s">
        <v>669</v>
      </c>
      <c r="R30" s="10">
        <v>598404</v>
      </c>
      <c r="V30" s="10">
        <v>598404</v>
      </c>
      <c r="Z30" s="10">
        <v>586436</v>
      </c>
    </row>
    <row r="31" spans="1:26" ht="15">
      <c r="A31" t="s">
        <v>709</v>
      </c>
      <c r="D31" t="s">
        <v>706</v>
      </c>
      <c r="G31" t="s">
        <v>369</v>
      </c>
      <c r="J31" t="s">
        <v>125</v>
      </c>
      <c r="N31" t="s">
        <v>125</v>
      </c>
      <c r="R31" s="10">
        <v>2992021</v>
      </c>
      <c r="V31" t="s">
        <v>125</v>
      </c>
      <c r="Z31" s="6">
        <v>-59840</v>
      </c>
    </row>
    <row r="32" spans="1:26" ht="15">
      <c r="A32" t="s">
        <v>710</v>
      </c>
      <c r="D32" t="s">
        <v>711</v>
      </c>
      <c r="G32" t="s">
        <v>369</v>
      </c>
      <c r="J32" t="s">
        <v>910</v>
      </c>
      <c r="N32" t="s">
        <v>661</v>
      </c>
      <c r="R32" s="10">
        <v>22500000</v>
      </c>
      <c r="V32" s="10">
        <v>22071351</v>
      </c>
      <c r="Z32" s="10">
        <v>22050000</v>
      </c>
    </row>
    <row r="33" spans="1:26" ht="15">
      <c r="A33" t="s">
        <v>713</v>
      </c>
      <c r="D33" t="s">
        <v>711</v>
      </c>
      <c r="G33" t="s">
        <v>369</v>
      </c>
      <c r="J33" t="s">
        <v>125</v>
      </c>
      <c r="N33" t="s">
        <v>125</v>
      </c>
      <c r="R33" s="10">
        <v>9121622</v>
      </c>
      <c r="V33" t="s">
        <v>125</v>
      </c>
      <c r="Z33" s="6">
        <v>-182432</v>
      </c>
    </row>
    <row r="34" spans="1:26" ht="15">
      <c r="A34" t="s">
        <v>714</v>
      </c>
      <c r="D34" t="s">
        <v>711</v>
      </c>
      <c r="G34" t="s">
        <v>369</v>
      </c>
      <c r="J34" t="s">
        <v>910</v>
      </c>
      <c r="N34" t="s">
        <v>661</v>
      </c>
      <c r="R34" s="10">
        <v>1783784</v>
      </c>
      <c r="V34" s="10">
        <v>1783784</v>
      </c>
      <c r="Z34" s="10">
        <v>1748108</v>
      </c>
    </row>
    <row r="35" spans="1:26" ht="15">
      <c r="A35" s="8" t="s">
        <v>715</v>
      </c>
      <c r="D35" t="s">
        <v>711</v>
      </c>
      <c r="G35" t="s">
        <v>369</v>
      </c>
      <c r="J35" t="s">
        <v>125</v>
      </c>
      <c r="N35" t="s">
        <v>125</v>
      </c>
      <c r="R35" s="10">
        <v>2270270</v>
      </c>
      <c r="V35" t="s">
        <v>125</v>
      </c>
      <c r="Z35" s="6">
        <v>-45405</v>
      </c>
    </row>
    <row r="36" spans="1:26" ht="15">
      <c r="A36" t="s">
        <v>716</v>
      </c>
      <c r="D36" t="s">
        <v>717</v>
      </c>
      <c r="G36" t="s">
        <v>374</v>
      </c>
      <c r="J36" t="s">
        <v>911</v>
      </c>
      <c r="N36" t="s">
        <v>669</v>
      </c>
      <c r="R36" s="10">
        <v>20925313</v>
      </c>
      <c r="V36" s="10">
        <v>20642473</v>
      </c>
      <c r="Z36" s="10">
        <v>20925313</v>
      </c>
    </row>
    <row r="37" spans="1:26" ht="15">
      <c r="A37" t="s">
        <v>719</v>
      </c>
      <c r="D37" t="s">
        <v>717</v>
      </c>
      <c r="G37" t="s">
        <v>374</v>
      </c>
      <c r="J37" t="s">
        <v>125</v>
      </c>
      <c r="N37" t="s">
        <v>125</v>
      </c>
      <c r="R37" s="10">
        <v>1375000</v>
      </c>
      <c r="V37" t="s">
        <v>125</v>
      </c>
      <c r="Z37" t="s">
        <v>125</v>
      </c>
    </row>
    <row r="38" spans="1:26" ht="15">
      <c r="A38" t="s">
        <v>721</v>
      </c>
      <c r="D38" t="s">
        <v>717</v>
      </c>
      <c r="G38" t="s">
        <v>374</v>
      </c>
      <c r="J38" t="s">
        <v>125</v>
      </c>
      <c r="N38" t="s">
        <v>125</v>
      </c>
      <c r="R38" s="10">
        <v>2500000</v>
      </c>
      <c r="V38" t="s">
        <v>125</v>
      </c>
      <c r="Z38" t="s">
        <v>125</v>
      </c>
    </row>
    <row r="39" spans="1:26" ht="15">
      <c r="A39" t="s">
        <v>722</v>
      </c>
      <c r="D39" t="s">
        <v>723</v>
      </c>
      <c r="G39" t="s">
        <v>314</v>
      </c>
      <c r="J39" t="s">
        <v>912</v>
      </c>
      <c r="N39" t="s">
        <v>913</v>
      </c>
      <c r="R39" s="10">
        <v>23718379</v>
      </c>
      <c r="V39" s="10">
        <v>23464517</v>
      </c>
      <c r="Z39" s="10">
        <v>23006827</v>
      </c>
    </row>
    <row r="40" spans="1:26" ht="15">
      <c r="A40" t="s">
        <v>726</v>
      </c>
      <c r="D40" t="s">
        <v>727</v>
      </c>
      <c r="G40" t="s">
        <v>363</v>
      </c>
      <c r="J40" t="s">
        <v>914</v>
      </c>
      <c r="N40" t="s">
        <v>729</v>
      </c>
      <c r="R40" s="10">
        <v>29925000</v>
      </c>
      <c r="V40" s="10">
        <v>29415076</v>
      </c>
      <c r="Z40" s="10">
        <v>29925000</v>
      </c>
    </row>
    <row r="41" spans="1:26" ht="15">
      <c r="A41" t="s">
        <v>730</v>
      </c>
      <c r="D41" t="s">
        <v>727</v>
      </c>
      <c r="G41" t="s">
        <v>363</v>
      </c>
      <c r="J41" t="s">
        <v>125</v>
      </c>
      <c r="N41" t="s">
        <v>125</v>
      </c>
      <c r="R41" s="10">
        <v>7500000</v>
      </c>
      <c r="V41" t="s">
        <v>125</v>
      </c>
      <c r="Z41" t="s">
        <v>125</v>
      </c>
    </row>
    <row r="42" spans="1:26" ht="15">
      <c r="A42" t="s">
        <v>731</v>
      </c>
      <c r="D42" t="s">
        <v>732</v>
      </c>
      <c r="G42" t="s">
        <v>261</v>
      </c>
      <c r="J42" t="s">
        <v>915</v>
      </c>
      <c r="N42" t="s">
        <v>734</v>
      </c>
      <c r="R42" s="10">
        <v>8476563</v>
      </c>
      <c r="V42" s="10">
        <v>8476563</v>
      </c>
      <c r="Z42" s="10">
        <v>8052732</v>
      </c>
    </row>
    <row r="43" spans="1:26" ht="15">
      <c r="A43" t="s">
        <v>735</v>
      </c>
      <c r="D43" t="s">
        <v>736</v>
      </c>
      <c r="G43" t="s">
        <v>392</v>
      </c>
      <c r="J43" t="s">
        <v>737</v>
      </c>
      <c r="N43" t="s">
        <v>678</v>
      </c>
      <c r="R43" s="10">
        <v>22500000</v>
      </c>
      <c r="V43" s="10">
        <v>22050866</v>
      </c>
      <c r="Z43" s="10">
        <v>22050000</v>
      </c>
    </row>
    <row r="44" spans="1:26" ht="15">
      <c r="A44" t="s">
        <v>738</v>
      </c>
      <c r="D44" t="s">
        <v>739</v>
      </c>
      <c r="G44" t="s">
        <v>396</v>
      </c>
      <c r="J44" t="s">
        <v>916</v>
      </c>
      <c r="N44" t="s">
        <v>734</v>
      </c>
      <c r="R44" s="10">
        <v>19305000</v>
      </c>
      <c r="V44" s="10">
        <v>18977907</v>
      </c>
      <c r="Z44" s="10">
        <v>19305000</v>
      </c>
    </row>
    <row r="46" spans="1:26" ht="15">
      <c r="A46" s="1" t="s">
        <v>741</v>
      </c>
      <c r="B46" s="1"/>
      <c r="C46" s="1"/>
      <c r="D46" s="1"/>
      <c r="E46" s="1"/>
      <c r="F46" s="1"/>
      <c r="G46" s="1"/>
      <c r="H46" s="1"/>
      <c r="I46" s="1"/>
      <c r="J46" s="1"/>
      <c r="K46" s="1"/>
      <c r="L46" s="1"/>
      <c r="M46" s="1"/>
      <c r="N46" s="1"/>
      <c r="O46" s="1"/>
      <c r="P46" s="1"/>
      <c r="Q46" s="1"/>
      <c r="R46" s="1"/>
      <c r="S46" s="2"/>
      <c r="V46" s="10">
        <v>418295444</v>
      </c>
      <c r="Z46" s="10">
        <v>420847539</v>
      </c>
    </row>
    <row r="48" ht="15">
      <c r="A48" s="2" t="s">
        <v>917</v>
      </c>
    </row>
    <row r="49" spans="1:26" ht="15">
      <c r="A49" t="s">
        <v>743</v>
      </c>
      <c r="D49" t="s">
        <v>744</v>
      </c>
      <c r="G49" t="s">
        <v>264</v>
      </c>
      <c r="J49" t="s">
        <v>918</v>
      </c>
      <c r="N49" t="s">
        <v>746</v>
      </c>
      <c r="R49" s="10">
        <v>12500000</v>
      </c>
      <c r="V49" s="10">
        <v>12271734</v>
      </c>
      <c r="Z49" s="10">
        <v>12500000</v>
      </c>
    </row>
    <row r="50" spans="1:26" ht="15">
      <c r="A50" t="s">
        <v>750</v>
      </c>
      <c r="D50" t="s">
        <v>751</v>
      </c>
      <c r="G50" t="s">
        <v>310</v>
      </c>
      <c r="J50" t="s">
        <v>919</v>
      </c>
      <c r="N50" t="s">
        <v>753</v>
      </c>
      <c r="R50" s="10">
        <v>23024259</v>
      </c>
      <c r="V50" s="10">
        <v>22607675</v>
      </c>
      <c r="Z50" s="10">
        <v>23024259</v>
      </c>
    </row>
    <row r="51" spans="1:26" ht="15">
      <c r="A51" t="s">
        <v>754</v>
      </c>
      <c r="D51" t="s">
        <v>755</v>
      </c>
      <c r="G51" t="s">
        <v>287</v>
      </c>
      <c r="J51" t="s">
        <v>920</v>
      </c>
      <c r="N51" t="s">
        <v>757</v>
      </c>
      <c r="R51" s="10">
        <v>45000000</v>
      </c>
      <c r="V51" s="10">
        <v>44338109</v>
      </c>
      <c r="Z51" s="10">
        <v>44325000</v>
      </c>
    </row>
    <row r="52" spans="1:26" ht="15">
      <c r="A52" t="s">
        <v>758</v>
      </c>
      <c r="D52" t="s">
        <v>759</v>
      </c>
      <c r="G52" t="s">
        <v>331</v>
      </c>
      <c r="J52" t="s">
        <v>921</v>
      </c>
      <c r="N52" t="s">
        <v>761</v>
      </c>
      <c r="R52" s="10">
        <v>20400000</v>
      </c>
      <c r="V52" s="10">
        <v>20056087</v>
      </c>
      <c r="Z52" s="10">
        <v>20400000</v>
      </c>
    </row>
    <row r="53" spans="1:26" ht="15">
      <c r="A53" t="s">
        <v>762</v>
      </c>
      <c r="D53" t="s">
        <v>922</v>
      </c>
      <c r="G53" t="s">
        <v>923</v>
      </c>
      <c r="J53" t="s">
        <v>924</v>
      </c>
      <c r="N53" t="s">
        <v>734</v>
      </c>
      <c r="R53" s="10">
        <v>6000000</v>
      </c>
      <c r="V53" s="10">
        <v>5913341</v>
      </c>
      <c r="Z53" s="10">
        <v>5987443</v>
      </c>
    </row>
    <row r="54" spans="1:26" ht="15">
      <c r="A54" s="8" t="s">
        <v>766</v>
      </c>
      <c r="D54" t="s">
        <v>767</v>
      </c>
      <c r="G54" t="s">
        <v>296</v>
      </c>
      <c r="J54" t="s">
        <v>768</v>
      </c>
      <c r="N54" t="s">
        <v>125</v>
      </c>
      <c r="R54" s="10">
        <v>481052</v>
      </c>
      <c r="V54" s="10">
        <v>447988</v>
      </c>
      <c r="Z54" s="10">
        <v>481052</v>
      </c>
    </row>
    <row r="55" spans="10:11" ht="15">
      <c r="J55" t="s">
        <v>769</v>
      </c>
      <c r="K55" t="s">
        <v>770</v>
      </c>
    </row>
    <row r="56" spans="1:26" ht="15">
      <c r="A56" t="s">
        <v>771</v>
      </c>
      <c r="D56" t="s">
        <v>772</v>
      </c>
      <c r="G56" t="s">
        <v>282</v>
      </c>
      <c r="J56" t="s">
        <v>773</v>
      </c>
      <c r="N56" t="s">
        <v>761</v>
      </c>
      <c r="R56" s="10">
        <v>48425000</v>
      </c>
      <c r="V56" s="10">
        <v>47496549</v>
      </c>
      <c r="Z56" s="10">
        <v>47456500</v>
      </c>
    </row>
    <row r="57" spans="1:26" ht="15">
      <c r="A57" t="s">
        <v>775</v>
      </c>
      <c r="D57" t="s">
        <v>776</v>
      </c>
      <c r="G57" t="s">
        <v>350</v>
      </c>
      <c r="J57" t="s">
        <v>925</v>
      </c>
      <c r="N57" t="s">
        <v>778</v>
      </c>
      <c r="R57" s="10">
        <v>15000000</v>
      </c>
      <c r="V57" s="10">
        <v>14710035</v>
      </c>
      <c r="Z57" s="10">
        <v>14700000</v>
      </c>
    </row>
    <row r="58" spans="1:26" ht="15">
      <c r="A58" s="8" t="s">
        <v>779</v>
      </c>
      <c r="D58" t="s">
        <v>780</v>
      </c>
      <c r="G58" t="s">
        <v>355</v>
      </c>
      <c r="J58" t="s">
        <v>926</v>
      </c>
      <c r="N58" t="s">
        <v>782</v>
      </c>
      <c r="R58" s="10">
        <v>76500000</v>
      </c>
      <c r="V58" s="10">
        <v>76500000</v>
      </c>
      <c r="Z58" s="10">
        <v>80904325</v>
      </c>
    </row>
    <row r="59" spans="1:26" ht="15">
      <c r="A59" t="s">
        <v>927</v>
      </c>
      <c r="D59" t="s">
        <v>928</v>
      </c>
      <c r="G59" t="s">
        <v>261</v>
      </c>
      <c r="J59" t="s">
        <v>889</v>
      </c>
      <c r="N59" t="s">
        <v>890</v>
      </c>
      <c r="R59" s="10">
        <v>19300700</v>
      </c>
      <c r="V59" s="10">
        <v>19246644</v>
      </c>
      <c r="Z59" s="10">
        <v>19107693</v>
      </c>
    </row>
    <row r="60" spans="1:26" ht="15">
      <c r="A60" s="8" t="s">
        <v>929</v>
      </c>
      <c r="D60" t="s">
        <v>928</v>
      </c>
      <c r="G60" t="s">
        <v>261</v>
      </c>
      <c r="J60" t="s">
        <v>125</v>
      </c>
      <c r="N60" t="s">
        <v>125</v>
      </c>
      <c r="R60" s="10">
        <v>4699300</v>
      </c>
      <c r="V60" t="s">
        <v>125</v>
      </c>
      <c r="Z60" s="6">
        <v>-46993</v>
      </c>
    </row>
    <row r="61" spans="1:26" ht="15">
      <c r="A61" t="s">
        <v>783</v>
      </c>
      <c r="D61" t="s">
        <v>784</v>
      </c>
      <c r="G61" t="s">
        <v>261</v>
      </c>
      <c r="J61" t="s">
        <v>930</v>
      </c>
      <c r="N61" t="s">
        <v>931</v>
      </c>
      <c r="R61" s="10">
        <v>41666667</v>
      </c>
      <c r="V61" s="10">
        <v>40959198</v>
      </c>
      <c r="Z61" s="10">
        <v>41250000</v>
      </c>
    </row>
    <row r="62" spans="1:26" ht="15">
      <c r="A62" t="s">
        <v>787</v>
      </c>
      <c r="D62" t="s">
        <v>788</v>
      </c>
      <c r="G62" t="s">
        <v>319</v>
      </c>
      <c r="J62" t="s">
        <v>932</v>
      </c>
      <c r="N62" t="s">
        <v>657</v>
      </c>
      <c r="R62" s="10">
        <v>37000000</v>
      </c>
      <c r="V62" s="10">
        <v>36835458</v>
      </c>
      <c r="Z62" s="10">
        <v>36768750</v>
      </c>
    </row>
    <row r="63" spans="1:26" ht="15">
      <c r="A63" t="s">
        <v>790</v>
      </c>
      <c r="D63" t="s">
        <v>791</v>
      </c>
      <c r="G63" t="s">
        <v>264</v>
      </c>
      <c r="J63" t="s">
        <v>933</v>
      </c>
      <c r="N63" t="s">
        <v>934</v>
      </c>
      <c r="R63" s="10">
        <v>12500000</v>
      </c>
      <c r="V63" s="10">
        <v>12437500</v>
      </c>
      <c r="Z63" s="10">
        <v>12500000</v>
      </c>
    </row>
    <row r="64" spans="1:26" ht="15">
      <c r="A64" t="s">
        <v>793</v>
      </c>
      <c r="D64" t="s">
        <v>935</v>
      </c>
      <c r="G64" t="s">
        <v>399</v>
      </c>
      <c r="J64" t="s">
        <v>936</v>
      </c>
      <c r="N64" t="s">
        <v>778</v>
      </c>
      <c r="R64" s="10">
        <v>32000000</v>
      </c>
      <c r="V64" s="10">
        <v>31380959</v>
      </c>
      <c r="Z64" s="10">
        <v>31680000</v>
      </c>
    </row>
    <row r="66" spans="1:26" ht="15">
      <c r="A66" s="1" t="s">
        <v>796</v>
      </c>
      <c r="B66" s="1"/>
      <c r="C66" s="1"/>
      <c r="D66" s="1"/>
      <c r="E66" s="1"/>
      <c r="F66" s="1"/>
      <c r="G66" s="1"/>
      <c r="H66" s="1"/>
      <c r="I66" s="1"/>
      <c r="J66" s="1"/>
      <c r="K66" s="1"/>
      <c r="L66" s="1"/>
      <c r="M66" s="1"/>
      <c r="N66" s="1"/>
      <c r="O66" s="1"/>
      <c r="P66" s="1"/>
      <c r="Q66" s="1"/>
      <c r="R66" s="1"/>
      <c r="S66" s="2"/>
      <c r="V66" s="10">
        <v>385201277</v>
      </c>
      <c r="Z66" s="10">
        <v>391038029</v>
      </c>
    </row>
  </sheetData>
  <sheetProtection selectLockedCells="1" selectUnlockedCells="1"/>
  <mergeCells count="12">
    <mergeCell ref="A2:F2"/>
    <mergeCell ref="C5:D5"/>
    <mergeCell ref="I5:J5"/>
    <mergeCell ref="M5:N5"/>
    <mergeCell ref="Q5:R5"/>
    <mergeCell ref="U5:V5"/>
    <mergeCell ref="Y5:Z5"/>
    <mergeCell ref="A6:G6"/>
    <mergeCell ref="U8:V8"/>
    <mergeCell ref="Y8:Z8"/>
    <mergeCell ref="A46:R46"/>
    <mergeCell ref="A66:R6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Z62"/>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0.7109375" style="0" customWidth="1"/>
    <col min="11" max="11" width="2.7109375" style="0" customWidth="1"/>
    <col min="12" max="13" width="8.7109375" style="0" customWidth="1"/>
    <col min="14" max="14" width="10.7109375" style="0" customWidth="1"/>
    <col min="15" max="17" width="8.7109375" style="0" customWidth="1"/>
    <col min="18" max="19" width="10.7109375" style="0" customWidth="1"/>
    <col min="20"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884</v>
      </c>
      <c r="B2" s="1"/>
      <c r="C2" s="1"/>
      <c r="D2" s="1"/>
      <c r="E2" s="1"/>
      <c r="F2" s="1"/>
    </row>
    <row r="5" spans="1:26" ht="39.75" customHeight="1">
      <c r="A5" s="2" t="s">
        <v>626</v>
      </c>
      <c r="C5" s="3" t="s">
        <v>627</v>
      </c>
      <c r="D5" s="3"/>
      <c r="G5" s="2" t="s">
        <v>628</v>
      </c>
      <c r="I5" s="3" t="s">
        <v>629</v>
      </c>
      <c r="J5" s="3"/>
      <c r="M5" s="3" t="s">
        <v>885</v>
      </c>
      <c r="N5" s="3"/>
      <c r="Q5" s="3" t="s">
        <v>631</v>
      </c>
      <c r="R5" s="3"/>
      <c r="U5" s="3" t="s">
        <v>632</v>
      </c>
      <c r="V5" s="3"/>
      <c r="Y5" s="3" t="s">
        <v>633</v>
      </c>
      <c r="Z5" s="3"/>
    </row>
    <row r="6" spans="1:11" ht="15" customHeight="1">
      <c r="A6" s="3" t="s">
        <v>937</v>
      </c>
      <c r="B6" s="3"/>
      <c r="C6" s="3"/>
      <c r="D6" s="3"/>
      <c r="E6" s="3"/>
      <c r="F6" s="3"/>
      <c r="G6" s="3"/>
      <c r="H6" s="3"/>
      <c r="I6" s="3"/>
      <c r="J6" s="3"/>
      <c r="K6" s="2"/>
    </row>
    <row r="7" spans="1:26" ht="15">
      <c r="A7" t="s">
        <v>798</v>
      </c>
      <c r="D7" t="s">
        <v>799</v>
      </c>
      <c r="G7" t="s">
        <v>290</v>
      </c>
      <c r="J7" t="s">
        <v>773</v>
      </c>
      <c r="N7" t="s">
        <v>125</v>
      </c>
      <c r="R7" s="10">
        <v>13500000</v>
      </c>
      <c r="U7" s="5">
        <v>13230411</v>
      </c>
      <c r="V7" s="5"/>
      <c r="Y7" s="5">
        <v>13230000</v>
      </c>
      <c r="Z7" s="5"/>
    </row>
    <row r="8" spans="10:11" ht="15">
      <c r="J8" t="s">
        <v>800</v>
      </c>
      <c r="K8" t="s">
        <v>770</v>
      </c>
    </row>
    <row r="9" spans="1:26" ht="15">
      <c r="A9" t="s">
        <v>801</v>
      </c>
      <c r="D9" t="s">
        <v>802</v>
      </c>
      <c r="G9" t="s">
        <v>300</v>
      </c>
      <c r="J9" t="s">
        <v>803</v>
      </c>
      <c r="N9" t="s">
        <v>125</v>
      </c>
      <c r="R9" s="10">
        <v>35792396</v>
      </c>
      <c r="V9" s="10">
        <v>35386702</v>
      </c>
      <c r="Z9" s="10">
        <v>34897586</v>
      </c>
    </row>
    <row r="10" spans="10:11" ht="15">
      <c r="J10" t="s">
        <v>804</v>
      </c>
      <c r="K10" t="s">
        <v>770</v>
      </c>
    </row>
    <row r="12" spans="22:26" ht="15">
      <c r="V12" s="10">
        <v>48617113</v>
      </c>
      <c r="Z12" s="10">
        <v>48127586</v>
      </c>
    </row>
    <row r="14" spans="1:11" ht="15" customHeight="1">
      <c r="A14" s="3" t="s">
        <v>938</v>
      </c>
      <c r="B14" s="3"/>
      <c r="C14" s="3"/>
      <c r="D14" s="3"/>
      <c r="E14" s="3"/>
      <c r="F14" s="3"/>
      <c r="G14" s="3"/>
      <c r="H14" s="3"/>
      <c r="I14" s="3"/>
      <c r="J14" s="3"/>
      <c r="K14" s="2"/>
    </row>
    <row r="15" spans="1:26" ht="15">
      <c r="A15" t="s">
        <v>806</v>
      </c>
      <c r="D15" t="s">
        <v>125</v>
      </c>
      <c r="G15" t="s">
        <v>261</v>
      </c>
      <c r="J15" t="s">
        <v>807</v>
      </c>
      <c r="N15" t="s">
        <v>125</v>
      </c>
      <c r="R15" s="10">
        <v>211</v>
      </c>
      <c r="V15" s="10">
        <v>500000</v>
      </c>
      <c r="Z15" s="10">
        <v>396898</v>
      </c>
    </row>
    <row r="16" spans="1:26" ht="15">
      <c r="A16" t="s">
        <v>808</v>
      </c>
      <c r="D16" t="s">
        <v>125</v>
      </c>
      <c r="G16" t="s">
        <v>261</v>
      </c>
      <c r="J16" t="s">
        <v>125</v>
      </c>
      <c r="N16" t="s">
        <v>125</v>
      </c>
      <c r="R16" s="10">
        <v>36450</v>
      </c>
      <c r="V16" s="10">
        <v>546750</v>
      </c>
      <c r="Z16" s="10">
        <v>565339</v>
      </c>
    </row>
    <row r="17" spans="1:26" ht="15">
      <c r="A17" s="8" t="s">
        <v>939</v>
      </c>
      <c r="D17" t="s">
        <v>125</v>
      </c>
      <c r="G17" t="s">
        <v>264</v>
      </c>
      <c r="J17" t="s">
        <v>125</v>
      </c>
      <c r="N17" t="s">
        <v>125</v>
      </c>
      <c r="R17" s="10">
        <v>556000</v>
      </c>
      <c r="V17" s="10">
        <v>64277</v>
      </c>
      <c r="Z17" s="10">
        <v>64277</v>
      </c>
    </row>
    <row r="18" spans="1:26" ht="15">
      <c r="A18" t="s">
        <v>810</v>
      </c>
      <c r="D18" t="s">
        <v>125</v>
      </c>
      <c r="G18" t="s">
        <v>264</v>
      </c>
      <c r="J18" t="s">
        <v>125</v>
      </c>
      <c r="N18" t="s">
        <v>125</v>
      </c>
      <c r="R18" s="10">
        <v>556000</v>
      </c>
      <c r="V18" s="10">
        <v>491723</v>
      </c>
      <c r="Z18" s="10">
        <v>491723</v>
      </c>
    </row>
    <row r="19" spans="1:26" ht="15">
      <c r="A19" t="s">
        <v>940</v>
      </c>
      <c r="D19" t="s">
        <v>125</v>
      </c>
      <c r="G19" t="s">
        <v>331</v>
      </c>
      <c r="J19" t="s">
        <v>863</v>
      </c>
      <c r="N19" t="s">
        <v>125</v>
      </c>
      <c r="R19" s="10">
        <v>3591</v>
      </c>
      <c r="V19" t="s">
        <v>125</v>
      </c>
      <c r="Z19" s="10">
        <v>25771</v>
      </c>
    </row>
    <row r="21" spans="1:26" ht="15">
      <c r="A21" s="1" t="s">
        <v>811</v>
      </c>
      <c r="B21" s="1"/>
      <c r="C21" s="1"/>
      <c r="D21" s="1"/>
      <c r="E21" s="1"/>
      <c r="F21" s="1"/>
      <c r="G21" s="1"/>
      <c r="H21" s="1"/>
      <c r="I21" s="1"/>
      <c r="J21" s="1"/>
      <c r="K21" s="1"/>
      <c r="L21" s="1"/>
      <c r="M21" s="1"/>
      <c r="N21" s="1"/>
      <c r="O21" s="1"/>
      <c r="P21" s="1"/>
      <c r="Q21" s="1"/>
      <c r="R21" s="1"/>
      <c r="S21" s="2"/>
      <c r="V21" s="10">
        <v>1602750</v>
      </c>
      <c r="Z21" s="10">
        <v>1544008</v>
      </c>
    </row>
    <row r="23" spans="1:11" ht="15" customHeight="1">
      <c r="A23" s="3" t="s">
        <v>941</v>
      </c>
      <c r="B23" s="3"/>
      <c r="C23" s="3"/>
      <c r="D23" s="3"/>
      <c r="E23" s="3"/>
      <c r="F23" s="3"/>
      <c r="G23" s="3"/>
      <c r="H23" s="3"/>
      <c r="I23" s="3"/>
      <c r="J23" s="3"/>
      <c r="K23" s="2"/>
    </row>
    <row r="24" spans="1:26" ht="15">
      <c r="A24" t="s">
        <v>813</v>
      </c>
      <c r="D24" t="s">
        <v>814</v>
      </c>
      <c r="G24" t="s">
        <v>261</v>
      </c>
      <c r="J24" t="s">
        <v>125</v>
      </c>
      <c r="N24" t="s">
        <v>125</v>
      </c>
      <c r="R24" s="10">
        <v>753</v>
      </c>
      <c r="V24" t="s">
        <v>125</v>
      </c>
      <c r="Z24" t="s">
        <v>125</v>
      </c>
    </row>
    <row r="25" spans="1:26" ht="15">
      <c r="A25" t="s">
        <v>817</v>
      </c>
      <c r="D25" t="s">
        <v>818</v>
      </c>
      <c r="G25" t="s">
        <v>275</v>
      </c>
      <c r="J25" t="s">
        <v>125</v>
      </c>
      <c r="N25" t="s">
        <v>125</v>
      </c>
      <c r="R25" s="10">
        <v>933</v>
      </c>
      <c r="V25" s="10">
        <v>586975</v>
      </c>
      <c r="Z25" s="10">
        <v>1651653</v>
      </c>
    </row>
    <row r="26" spans="1:26" ht="15">
      <c r="A26" t="s">
        <v>819</v>
      </c>
      <c r="D26" t="s">
        <v>125</v>
      </c>
      <c r="G26" t="s">
        <v>278</v>
      </c>
      <c r="J26" t="s">
        <v>125</v>
      </c>
      <c r="N26" t="s">
        <v>125</v>
      </c>
      <c r="R26" s="10">
        <v>1333330</v>
      </c>
      <c r="V26" s="10">
        <v>3000000</v>
      </c>
      <c r="Z26" t="s">
        <v>125</v>
      </c>
    </row>
    <row r="27" spans="1:26" ht="15">
      <c r="A27" t="s">
        <v>942</v>
      </c>
      <c r="D27" t="s">
        <v>125</v>
      </c>
      <c r="G27" t="s">
        <v>296</v>
      </c>
      <c r="J27" t="s">
        <v>125</v>
      </c>
      <c r="N27" t="s">
        <v>125</v>
      </c>
      <c r="R27" t="s">
        <v>125</v>
      </c>
      <c r="S27" s="6">
        <v>-13</v>
      </c>
      <c r="V27" s="10">
        <v>5411024</v>
      </c>
      <c r="Z27" s="10">
        <v>2776777</v>
      </c>
    </row>
    <row r="28" spans="1:26" ht="15">
      <c r="A28" t="s">
        <v>821</v>
      </c>
      <c r="D28" t="s">
        <v>125</v>
      </c>
      <c r="G28" t="s">
        <v>300</v>
      </c>
      <c r="J28" t="s">
        <v>125</v>
      </c>
      <c r="N28" t="s">
        <v>125</v>
      </c>
      <c r="R28" s="10">
        <v>33901</v>
      </c>
      <c r="V28" s="10">
        <v>2852080</v>
      </c>
      <c r="Z28" s="10">
        <v>1186539</v>
      </c>
    </row>
    <row r="29" spans="1:26" ht="15">
      <c r="A29" t="s">
        <v>943</v>
      </c>
      <c r="D29" t="s">
        <v>125</v>
      </c>
      <c r="G29" t="s">
        <v>264</v>
      </c>
      <c r="J29" t="s">
        <v>125</v>
      </c>
      <c r="N29" t="s">
        <v>125</v>
      </c>
      <c r="R29" s="10">
        <v>84000</v>
      </c>
      <c r="V29" s="10">
        <v>840004</v>
      </c>
      <c r="Z29" s="10">
        <v>957866</v>
      </c>
    </row>
    <row r="30" spans="1:26" ht="15">
      <c r="A30" t="s">
        <v>944</v>
      </c>
      <c r="D30" t="s">
        <v>125</v>
      </c>
      <c r="G30" t="s">
        <v>261</v>
      </c>
      <c r="J30" t="s">
        <v>125</v>
      </c>
      <c r="N30" t="s">
        <v>125</v>
      </c>
      <c r="R30" s="10">
        <v>333333</v>
      </c>
      <c r="V30" s="10">
        <v>5000000</v>
      </c>
      <c r="Z30" s="10">
        <v>5000000</v>
      </c>
    </row>
    <row r="31" spans="1:26" ht="15">
      <c r="A31" t="s">
        <v>945</v>
      </c>
      <c r="D31" t="s">
        <v>125</v>
      </c>
      <c r="G31" t="s">
        <v>374</v>
      </c>
      <c r="J31" t="s">
        <v>125</v>
      </c>
      <c r="N31" t="s">
        <v>125</v>
      </c>
      <c r="R31" s="10">
        <v>100000</v>
      </c>
      <c r="V31" s="10">
        <v>1000000</v>
      </c>
      <c r="Z31" s="10">
        <v>1245827</v>
      </c>
    </row>
    <row r="32" spans="1:26" ht="15">
      <c r="A32" t="s">
        <v>946</v>
      </c>
      <c r="D32" t="s">
        <v>125</v>
      </c>
      <c r="G32" t="s">
        <v>290</v>
      </c>
      <c r="J32" t="s">
        <v>125</v>
      </c>
      <c r="N32" t="s">
        <v>125</v>
      </c>
      <c r="R32" s="10">
        <v>2250000</v>
      </c>
      <c r="V32" s="10">
        <v>2250000</v>
      </c>
      <c r="Z32" s="10">
        <v>2250000</v>
      </c>
    </row>
    <row r="33" spans="1:26" ht="15">
      <c r="A33" t="s">
        <v>825</v>
      </c>
      <c r="D33" t="s">
        <v>125</v>
      </c>
      <c r="G33" t="s">
        <v>310</v>
      </c>
      <c r="J33" t="s">
        <v>125</v>
      </c>
      <c r="N33" t="s">
        <v>125</v>
      </c>
      <c r="R33" s="10">
        <v>3449</v>
      </c>
      <c r="V33" s="10">
        <v>3448658</v>
      </c>
      <c r="Z33" s="10">
        <v>4165759</v>
      </c>
    </row>
    <row r="34" spans="1:26" ht="15">
      <c r="A34" s="8" t="s">
        <v>826</v>
      </c>
      <c r="D34" t="s">
        <v>125</v>
      </c>
      <c r="G34" t="s">
        <v>319</v>
      </c>
      <c r="J34" t="s">
        <v>125</v>
      </c>
      <c r="N34" t="s">
        <v>125</v>
      </c>
      <c r="R34" s="10">
        <v>80</v>
      </c>
      <c r="V34" s="10">
        <v>800000</v>
      </c>
      <c r="Z34" s="10">
        <v>1049378</v>
      </c>
    </row>
    <row r="35" spans="1:26" ht="15">
      <c r="A35" t="s">
        <v>827</v>
      </c>
      <c r="D35" t="s">
        <v>125</v>
      </c>
      <c r="G35" t="s">
        <v>271</v>
      </c>
      <c r="J35" t="s">
        <v>125</v>
      </c>
      <c r="N35" t="s">
        <v>125</v>
      </c>
      <c r="R35" s="10">
        <v>4277</v>
      </c>
      <c r="V35" s="10">
        <v>217635</v>
      </c>
      <c r="Z35" s="10">
        <v>1147011</v>
      </c>
    </row>
    <row r="36" spans="1:26" ht="15">
      <c r="A36" t="s">
        <v>947</v>
      </c>
      <c r="D36" t="s">
        <v>125</v>
      </c>
      <c r="G36" t="s">
        <v>264</v>
      </c>
      <c r="J36" t="s">
        <v>125</v>
      </c>
      <c r="N36" t="s">
        <v>125</v>
      </c>
      <c r="R36" s="10">
        <v>15000</v>
      </c>
      <c r="V36" s="10">
        <v>1500000</v>
      </c>
      <c r="Z36" s="10">
        <v>1500000</v>
      </c>
    </row>
    <row r="37" spans="1:26" ht="15">
      <c r="A37" t="s">
        <v>940</v>
      </c>
      <c r="D37" t="s">
        <v>125</v>
      </c>
      <c r="G37" t="s">
        <v>331</v>
      </c>
      <c r="J37" t="s">
        <v>125</v>
      </c>
      <c r="N37" t="s">
        <v>125</v>
      </c>
      <c r="R37" s="10">
        <v>388378</v>
      </c>
      <c r="V37" t="s">
        <v>125</v>
      </c>
      <c r="Z37" s="10">
        <v>2787265</v>
      </c>
    </row>
    <row r="38" spans="1:26" ht="15">
      <c r="A38" t="s">
        <v>830</v>
      </c>
      <c r="D38" t="s">
        <v>125</v>
      </c>
      <c r="G38" t="s">
        <v>331</v>
      </c>
      <c r="J38" t="s">
        <v>125</v>
      </c>
      <c r="N38" t="s">
        <v>125</v>
      </c>
      <c r="R38" s="10">
        <v>181495</v>
      </c>
      <c r="V38" s="10">
        <v>2040000</v>
      </c>
      <c r="Z38" s="10">
        <v>2167874</v>
      </c>
    </row>
    <row r="39" spans="1:26" ht="15">
      <c r="A39" s="8" t="s">
        <v>831</v>
      </c>
      <c r="D39" t="s">
        <v>125</v>
      </c>
      <c r="G39" t="s">
        <v>261</v>
      </c>
      <c r="J39" t="s">
        <v>125</v>
      </c>
      <c r="N39" t="s">
        <v>125</v>
      </c>
      <c r="R39" s="10">
        <v>204985</v>
      </c>
      <c r="V39" s="10">
        <v>2049849</v>
      </c>
      <c r="Z39" s="10">
        <v>3654472</v>
      </c>
    </row>
    <row r="40" spans="1:26" ht="15">
      <c r="A40" s="8" t="s">
        <v>832</v>
      </c>
      <c r="D40" t="s">
        <v>125</v>
      </c>
      <c r="G40" t="s">
        <v>392</v>
      </c>
      <c r="J40" t="s">
        <v>125</v>
      </c>
      <c r="N40" t="s">
        <v>125</v>
      </c>
      <c r="R40" s="10">
        <v>1906433</v>
      </c>
      <c r="V40" s="10">
        <v>1906433</v>
      </c>
      <c r="Z40" s="10">
        <v>1906433</v>
      </c>
    </row>
    <row r="41" spans="1:26" ht="15">
      <c r="A41" t="s">
        <v>833</v>
      </c>
      <c r="D41" t="s">
        <v>125</v>
      </c>
      <c r="G41" t="s">
        <v>261</v>
      </c>
      <c r="J41" t="s">
        <v>125</v>
      </c>
      <c r="N41" t="s">
        <v>125</v>
      </c>
      <c r="R41" s="10">
        <v>252014</v>
      </c>
      <c r="V41" s="10">
        <v>2265639</v>
      </c>
      <c r="Z41" s="10">
        <v>841727</v>
      </c>
    </row>
    <row r="42" spans="1:26" ht="15">
      <c r="A42" t="s">
        <v>834</v>
      </c>
      <c r="D42" t="s">
        <v>125</v>
      </c>
      <c r="G42" t="s">
        <v>290</v>
      </c>
      <c r="J42" t="s">
        <v>125</v>
      </c>
      <c r="N42" t="s">
        <v>125</v>
      </c>
      <c r="R42" s="10">
        <v>19</v>
      </c>
      <c r="V42" s="10">
        <v>493280</v>
      </c>
      <c r="Z42" s="10">
        <v>522889</v>
      </c>
    </row>
    <row r="43" spans="1:26" ht="15">
      <c r="A43" t="s">
        <v>835</v>
      </c>
      <c r="D43" t="s">
        <v>125</v>
      </c>
      <c r="G43" t="s">
        <v>300</v>
      </c>
      <c r="J43" t="s">
        <v>125</v>
      </c>
      <c r="N43" t="s">
        <v>125</v>
      </c>
      <c r="R43" s="10">
        <v>1148703</v>
      </c>
      <c r="V43" s="10">
        <v>1158703</v>
      </c>
      <c r="Z43" s="10">
        <v>672195</v>
      </c>
    </row>
    <row r="44" spans="1:26" ht="15">
      <c r="A44" t="s">
        <v>948</v>
      </c>
      <c r="D44" t="s">
        <v>125</v>
      </c>
      <c r="G44" t="s">
        <v>363</v>
      </c>
      <c r="J44" t="s">
        <v>125</v>
      </c>
      <c r="N44" t="s">
        <v>125</v>
      </c>
      <c r="R44" s="10">
        <v>1500</v>
      </c>
      <c r="V44" s="10">
        <v>1500000</v>
      </c>
      <c r="Z44" s="10">
        <v>1500000</v>
      </c>
    </row>
    <row r="45" spans="1:26" ht="15">
      <c r="A45" t="s">
        <v>949</v>
      </c>
      <c r="D45" t="s">
        <v>125</v>
      </c>
      <c r="G45" t="s">
        <v>363</v>
      </c>
      <c r="J45" t="s">
        <v>125</v>
      </c>
      <c r="N45" t="s">
        <v>125</v>
      </c>
      <c r="R45" s="10">
        <v>1500</v>
      </c>
      <c r="V45" t="s">
        <v>125</v>
      </c>
      <c r="Z45" t="s">
        <v>125</v>
      </c>
    </row>
    <row r="46" spans="1:26" ht="15">
      <c r="A46" t="s">
        <v>950</v>
      </c>
      <c r="D46" t="s">
        <v>125</v>
      </c>
      <c r="G46" t="s">
        <v>396</v>
      </c>
      <c r="J46" t="s">
        <v>125</v>
      </c>
      <c r="N46" t="s">
        <v>125</v>
      </c>
      <c r="R46" s="10">
        <v>628571</v>
      </c>
      <c r="V46" s="10">
        <v>628571</v>
      </c>
      <c r="Z46" s="10">
        <v>1181714</v>
      </c>
    </row>
    <row r="47" spans="1:26" ht="15">
      <c r="A47" t="s">
        <v>951</v>
      </c>
      <c r="D47" t="s">
        <v>125</v>
      </c>
      <c r="G47" t="s">
        <v>399</v>
      </c>
      <c r="R47" s="10">
        <v>3200000</v>
      </c>
      <c r="V47" s="10">
        <v>3200000</v>
      </c>
      <c r="Z47" s="10">
        <v>4513118</v>
      </c>
    </row>
    <row r="48" spans="1:26" ht="15">
      <c r="A48" t="s">
        <v>952</v>
      </c>
      <c r="D48" t="s">
        <v>125</v>
      </c>
      <c r="G48" t="s">
        <v>422</v>
      </c>
      <c r="J48" t="s">
        <v>125</v>
      </c>
      <c r="N48" t="s">
        <v>125</v>
      </c>
      <c r="R48" s="10">
        <v>856</v>
      </c>
      <c r="V48" s="10">
        <v>855515</v>
      </c>
      <c r="Z48" s="10">
        <v>1035599</v>
      </c>
    </row>
    <row r="50" spans="1:26" ht="15">
      <c r="A50" s="1" t="s">
        <v>843</v>
      </c>
      <c r="B50" s="1"/>
      <c r="C50" s="1"/>
      <c r="D50" s="1"/>
      <c r="E50" s="1"/>
      <c r="F50" s="1"/>
      <c r="G50" s="1"/>
      <c r="H50" s="1"/>
      <c r="I50" s="1"/>
      <c r="J50" s="1"/>
      <c r="K50" s="1"/>
      <c r="L50" s="1"/>
      <c r="M50" s="1"/>
      <c r="N50" s="1"/>
      <c r="O50" s="1"/>
      <c r="P50" s="1"/>
      <c r="Q50" s="1"/>
      <c r="R50" s="1"/>
      <c r="S50" s="2"/>
      <c r="V50" s="10">
        <v>43004366</v>
      </c>
      <c r="Z50" s="10">
        <v>43714096</v>
      </c>
    </row>
    <row r="52" spans="1:26" ht="15">
      <c r="A52" s="1" t="s">
        <v>844</v>
      </c>
      <c r="B52" s="1"/>
      <c r="C52" s="1"/>
      <c r="D52" s="1"/>
      <c r="E52" s="1"/>
      <c r="F52" s="1"/>
      <c r="G52" s="1"/>
      <c r="H52" s="1"/>
      <c r="I52" s="1"/>
      <c r="J52" s="1"/>
      <c r="K52" s="1"/>
      <c r="L52" s="1"/>
      <c r="M52" s="1"/>
      <c r="N52" s="1"/>
      <c r="O52" s="1"/>
      <c r="P52" s="1"/>
      <c r="Q52" s="1"/>
      <c r="R52" s="1"/>
      <c r="S52" s="2"/>
      <c r="V52" s="10">
        <v>896720950</v>
      </c>
      <c r="Z52" s="10">
        <v>905271258</v>
      </c>
    </row>
    <row r="53" spans="1:7" ht="15">
      <c r="A53" s="9"/>
      <c r="B53" s="9"/>
      <c r="C53" s="9"/>
      <c r="D53" s="9"/>
      <c r="E53" s="9"/>
      <c r="F53" s="9"/>
      <c r="G53" s="9"/>
    </row>
    <row r="54" spans="1:7" ht="15" customHeight="1">
      <c r="A54" s="3" t="s">
        <v>953</v>
      </c>
      <c r="B54" s="3"/>
      <c r="C54" s="3"/>
      <c r="D54" s="3"/>
      <c r="E54" s="3"/>
      <c r="F54" s="3"/>
      <c r="G54" s="3"/>
    </row>
    <row r="55" ht="15">
      <c r="A55" s="2" t="s">
        <v>954</v>
      </c>
    </row>
    <row r="56" spans="1:26" ht="15">
      <c r="A56" t="s">
        <v>955</v>
      </c>
      <c r="D56" t="s">
        <v>956</v>
      </c>
      <c r="G56" t="s">
        <v>387</v>
      </c>
      <c r="J56" t="s">
        <v>957</v>
      </c>
      <c r="N56" t="s">
        <v>958</v>
      </c>
      <c r="R56" s="10">
        <v>10160537</v>
      </c>
      <c r="V56" s="10">
        <v>10098625</v>
      </c>
      <c r="Z56" s="10">
        <v>10160537</v>
      </c>
    </row>
    <row r="57" spans="10:11" ht="15">
      <c r="J57" t="s">
        <v>959</v>
      </c>
      <c r="K57" t="s">
        <v>770</v>
      </c>
    </row>
    <row r="58" spans="1:26" ht="15">
      <c r="A58" t="s">
        <v>960</v>
      </c>
      <c r="D58" t="s">
        <v>956</v>
      </c>
      <c r="G58" t="s">
        <v>387</v>
      </c>
      <c r="J58" t="s">
        <v>961</v>
      </c>
      <c r="N58" t="s">
        <v>962</v>
      </c>
      <c r="R58" s="10">
        <v>1680528</v>
      </c>
      <c r="V58" s="10">
        <v>1680528</v>
      </c>
      <c r="Z58" s="10">
        <v>1680528</v>
      </c>
    </row>
    <row r="59" spans="1:26" ht="15">
      <c r="A59" s="8" t="s">
        <v>963</v>
      </c>
      <c r="D59" t="s">
        <v>956</v>
      </c>
      <c r="G59" t="s">
        <v>387</v>
      </c>
      <c r="J59" t="s">
        <v>125</v>
      </c>
      <c r="N59" t="s">
        <v>125</v>
      </c>
      <c r="R59" s="10">
        <v>511893</v>
      </c>
      <c r="V59" t="s">
        <v>125</v>
      </c>
      <c r="Z59" t="s">
        <v>125</v>
      </c>
    </row>
    <row r="61" spans="1:26" ht="15">
      <c r="A61" s="1" t="s">
        <v>741</v>
      </c>
      <c r="B61" s="1"/>
      <c r="C61" s="1"/>
      <c r="D61" s="1"/>
      <c r="E61" s="1"/>
      <c r="F61" s="1"/>
      <c r="G61" s="1"/>
      <c r="H61" s="1"/>
      <c r="I61" s="1"/>
      <c r="J61" s="1"/>
      <c r="K61" s="1"/>
      <c r="L61" s="1"/>
      <c r="M61" s="1"/>
      <c r="N61" s="1"/>
      <c r="O61" s="1"/>
      <c r="P61" s="1"/>
      <c r="Q61" s="1"/>
      <c r="R61" s="1"/>
      <c r="S61" s="2"/>
      <c r="V61" s="10">
        <v>11779153</v>
      </c>
      <c r="Z61" s="10">
        <v>11841065</v>
      </c>
    </row>
    <row r="62" spans="1:7" ht="15">
      <c r="A62" s="9"/>
      <c r="B62" s="9"/>
      <c r="C62" s="9"/>
      <c r="D62" s="9"/>
      <c r="E62" s="9"/>
      <c r="F62" s="9"/>
      <c r="G62" s="9"/>
    </row>
  </sheetData>
  <sheetProtection selectLockedCells="1" selectUnlockedCells="1"/>
  <mergeCells count="19">
    <mergeCell ref="A2:F2"/>
    <mergeCell ref="C5:D5"/>
    <mergeCell ref="I5:J5"/>
    <mergeCell ref="M5:N5"/>
    <mergeCell ref="Q5:R5"/>
    <mergeCell ref="U5:V5"/>
    <mergeCell ref="Y5:Z5"/>
    <mergeCell ref="A6:J6"/>
    <mergeCell ref="U7:V7"/>
    <mergeCell ref="Y7:Z7"/>
    <mergeCell ref="A14:J14"/>
    <mergeCell ref="A21:R21"/>
    <mergeCell ref="A23:J23"/>
    <mergeCell ref="A50:R50"/>
    <mergeCell ref="A52:R52"/>
    <mergeCell ref="A53:G53"/>
    <mergeCell ref="A54:G54"/>
    <mergeCell ref="A61:R61"/>
    <mergeCell ref="A62:G6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B29"/>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5" width="2.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7" width="10.7109375" style="0" customWidth="1"/>
    <col min="18" max="19" width="8.7109375" style="0" customWidth="1"/>
    <col min="20" max="21" width="10.7109375" style="0" customWidth="1"/>
    <col min="22" max="23" width="8.7109375" style="0" customWidth="1"/>
    <col min="24" max="24" width="10.7109375" style="0" customWidth="1"/>
    <col min="25" max="25" width="2.7109375" style="0" customWidth="1"/>
    <col min="26" max="27" width="8.7109375" style="0" customWidth="1"/>
    <col min="28" max="28" width="10.7109375" style="0" customWidth="1"/>
    <col min="29" max="16384" width="8.7109375" style="0" customWidth="1"/>
  </cols>
  <sheetData>
    <row r="2" spans="1:6" ht="15">
      <c r="A2" s="1" t="s">
        <v>36</v>
      </c>
      <c r="B2" s="1"/>
      <c r="C2" s="1"/>
      <c r="D2" s="1"/>
      <c r="E2" s="1"/>
      <c r="F2" s="1"/>
    </row>
    <row r="5" spans="3:28" ht="39.75" customHeight="1">
      <c r="C5" s="3" t="s">
        <v>37</v>
      </c>
      <c r="D5" s="3"/>
      <c r="E5" s="3"/>
      <c r="F5" s="3"/>
      <c r="G5" s="3"/>
      <c r="H5" s="3"/>
      <c r="K5" s="1" t="s">
        <v>38</v>
      </c>
      <c r="L5" s="1"/>
      <c r="M5" s="1"/>
      <c r="N5" s="1"/>
      <c r="O5" s="1"/>
      <c r="P5" s="1"/>
      <c r="Q5" s="1"/>
      <c r="R5" s="1"/>
      <c r="S5" s="1"/>
      <c r="T5" s="1"/>
      <c r="U5" s="1"/>
      <c r="V5" s="1"/>
      <c r="W5" s="1"/>
      <c r="X5" s="1"/>
      <c r="Y5" s="1"/>
      <c r="Z5" s="1"/>
      <c r="AA5" s="1"/>
      <c r="AB5" s="1"/>
    </row>
    <row r="6" spans="3:28" ht="15" customHeight="1">
      <c r="C6" s="3" t="s">
        <v>39</v>
      </c>
      <c r="D6" s="3"/>
      <c r="G6" s="3" t="s">
        <v>40</v>
      </c>
      <c r="H6" s="3"/>
      <c r="K6" s="3" t="s">
        <v>39</v>
      </c>
      <c r="L6" s="3"/>
      <c r="O6" s="3" t="s">
        <v>40</v>
      </c>
      <c r="P6" s="3"/>
      <c r="S6" s="3" t="s">
        <v>41</v>
      </c>
      <c r="T6" s="3"/>
      <c r="W6" s="3" t="s">
        <v>42</v>
      </c>
      <c r="X6" s="3"/>
      <c r="AA6" s="3" t="s">
        <v>43</v>
      </c>
      <c r="AB6" s="3"/>
    </row>
    <row r="7" spans="3:28" ht="15">
      <c r="C7" s="1" t="s">
        <v>44</v>
      </c>
      <c r="D7" s="1"/>
      <c r="E7" s="1"/>
      <c r="F7" s="1"/>
      <c r="G7" s="1"/>
      <c r="H7" s="1"/>
      <c r="K7" s="4"/>
      <c r="L7" s="4"/>
      <c r="O7" s="4"/>
      <c r="P7" s="4"/>
      <c r="S7" s="4"/>
      <c r="T7" s="4"/>
      <c r="W7" s="4"/>
      <c r="X7" s="4"/>
      <c r="AA7" s="4"/>
      <c r="AB7" s="4"/>
    </row>
    <row r="8" spans="1:8" ht="15">
      <c r="A8" s="2" t="s">
        <v>45</v>
      </c>
      <c r="D8" s="9"/>
      <c r="E8" s="9"/>
      <c r="F8" s="9"/>
      <c r="G8" s="9"/>
      <c r="H8" s="9"/>
    </row>
    <row r="9" ht="15">
      <c r="A9" s="2" t="s">
        <v>46</v>
      </c>
    </row>
    <row r="10" spans="1:28" ht="15">
      <c r="A10" s="2" t="s">
        <v>47</v>
      </c>
      <c r="C10" s="5">
        <v>27380</v>
      </c>
      <c r="D10" s="5"/>
      <c r="G10" s="5">
        <v>28668</v>
      </c>
      <c r="H10" s="5"/>
      <c r="K10" s="5">
        <v>108278</v>
      </c>
      <c r="L10" s="5"/>
      <c r="O10" s="5">
        <v>124534</v>
      </c>
      <c r="P10" s="5"/>
      <c r="S10" s="5">
        <v>142071</v>
      </c>
      <c r="T10" s="5"/>
      <c r="W10" s="5">
        <v>161629</v>
      </c>
      <c r="X10" s="5"/>
      <c r="AA10" s="5">
        <v>147936</v>
      </c>
      <c r="AB10" s="5"/>
    </row>
    <row r="11" spans="1:28" ht="15">
      <c r="A11" s="2" t="s">
        <v>48</v>
      </c>
      <c r="D11" s="10">
        <v>14805</v>
      </c>
      <c r="H11" s="10">
        <v>14500</v>
      </c>
      <c r="I11" s="6">
        <v>-1</v>
      </c>
      <c r="L11" s="10">
        <v>54944</v>
      </c>
      <c r="M11" s="6">
        <v>-1</v>
      </c>
      <c r="P11" s="10">
        <v>68096</v>
      </c>
      <c r="Q11" s="6">
        <v>-1</v>
      </c>
      <c r="T11" s="10">
        <v>71456</v>
      </c>
      <c r="U11" s="6">
        <v>-1</v>
      </c>
      <c r="X11" s="10">
        <v>79371</v>
      </c>
      <c r="AB11" s="10">
        <v>76608</v>
      </c>
    </row>
    <row r="12" spans="1:28" ht="15">
      <c r="A12" t="s">
        <v>49</v>
      </c>
      <c r="D12" s="10">
        <v>12575</v>
      </c>
      <c r="H12" s="10">
        <v>14168</v>
      </c>
      <c r="L12" s="10">
        <v>53334</v>
      </c>
      <c r="P12" s="10">
        <v>56438</v>
      </c>
      <c r="T12" s="10">
        <v>70615</v>
      </c>
      <c r="X12" s="10">
        <v>82258</v>
      </c>
      <c r="AB12" s="10">
        <v>71329</v>
      </c>
    </row>
    <row r="13" spans="1:28" ht="15">
      <c r="A13" t="s">
        <v>50</v>
      </c>
      <c r="D13" s="6">
        <v>-5796</v>
      </c>
      <c r="H13" s="6">
        <v>-1873</v>
      </c>
      <c r="L13" s="6">
        <v>-5621</v>
      </c>
      <c r="P13" s="10">
        <v>5273</v>
      </c>
      <c r="T13" s="6">
        <v>-51878</v>
      </c>
      <c r="X13" s="6">
        <v>-92504</v>
      </c>
      <c r="AB13" s="10">
        <v>39655</v>
      </c>
    </row>
    <row r="14" spans="1:28" ht="15">
      <c r="A14" t="s">
        <v>51</v>
      </c>
      <c r="D14" s="10">
        <v>6778</v>
      </c>
      <c r="H14" s="10">
        <v>12295</v>
      </c>
      <c r="L14" s="10">
        <v>47713</v>
      </c>
      <c r="P14" s="10">
        <v>61712</v>
      </c>
      <c r="T14" s="10">
        <v>18737</v>
      </c>
      <c r="X14" s="6">
        <v>-10246</v>
      </c>
      <c r="AB14" s="10">
        <v>110983</v>
      </c>
    </row>
    <row r="15" ht="15">
      <c r="A15" s="2" t="s">
        <v>52</v>
      </c>
    </row>
    <row r="16" spans="1:28" ht="15">
      <c r="A16" t="s">
        <v>53</v>
      </c>
      <c r="D16" s="11">
        <v>9.05</v>
      </c>
      <c r="H16" s="11">
        <v>9.1</v>
      </c>
      <c r="L16" s="11">
        <v>9.11</v>
      </c>
      <c r="P16" s="11">
        <v>9.1</v>
      </c>
      <c r="T16" s="11">
        <v>9.05</v>
      </c>
      <c r="X16" s="11">
        <v>9.82</v>
      </c>
      <c r="AB16" s="11">
        <v>11.03</v>
      </c>
    </row>
    <row r="17" spans="1:28" ht="15">
      <c r="A17" t="s">
        <v>54</v>
      </c>
      <c r="D17" s="11">
        <v>0.18</v>
      </c>
      <c r="H17" s="11">
        <v>0.2</v>
      </c>
      <c r="L17" s="11">
        <v>0.75</v>
      </c>
      <c r="P17" s="11">
        <v>0.79</v>
      </c>
      <c r="T17" s="11">
        <v>0.99</v>
      </c>
      <c r="X17" s="11">
        <v>1.1</v>
      </c>
      <c r="AB17" s="11">
        <v>1.06</v>
      </c>
    </row>
    <row r="18" spans="1:28" ht="15">
      <c r="A18" s="8" t="s">
        <v>55</v>
      </c>
      <c r="D18" s="12">
        <v>-0.08</v>
      </c>
      <c r="H18" s="12">
        <v>-0.02</v>
      </c>
      <c r="L18" s="12">
        <v>-0.07000000000000002</v>
      </c>
      <c r="P18" s="11">
        <v>0.08</v>
      </c>
      <c r="T18" s="12">
        <v>-0.73</v>
      </c>
      <c r="X18" s="12">
        <v>-1.24</v>
      </c>
      <c r="AB18" s="11">
        <v>0.6000000000000001</v>
      </c>
    </row>
    <row r="19" spans="1:28" ht="15">
      <c r="A19" t="s">
        <v>56</v>
      </c>
      <c r="D19" s="11">
        <v>0.1</v>
      </c>
      <c r="H19" s="11">
        <v>0.18</v>
      </c>
      <c r="L19" s="11">
        <v>0.68</v>
      </c>
      <c r="P19" s="11">
        <v>0.87</v>
      </c>
      <c r="T19" s="11">
        <v>0.26</v>
      </c>
      <c r="X19" s="12">
        <v>-0.14</v>
      </c>
      <c r="AB19" s="11">
        <v>1.66</v>
      </c>
    </row>
    <row r="20" spans="1:28" ht="15">
      <c r="A20" t="s">
        <v>57</v>
      </c>
      <c r="D20" s="11">
        <v>0.18</v>
      </c>
      <c r="H20" s="11">
        <v>0.18</v>
      </c>
      <c r="L20" s="11">
        <v>0.72</v>
      </c>
      <c r="P20" s="11">
        <v>0.82</v>
      </c>
      <c r="T20" s="11">
        <v>1.11</v>
      </c>
      <c r="X20" s="11">
        <v>1.11</v>
      </c>
      <c r="AB20" s="11">
        <v>1.15</v>
      </c>
    </row>
    <row r="21" ht="15">
      <c r="A21" s="2" t="s">
        <v>58</v>
      </c>
    </row>
    <row r="22" spans="1:28" ht="15">
      <c r="A22" s="2" t="s">
        <v>59</v>
      </c>
      <c r="D22" s="10">
        <v>1221767</v>
      </c>
      <c r="H22" s="10">
        <v>1184193</v>
      </c>
      <c r="L22" s="10">
        <v>1160119</v>
      </c>
      <c r="P22" s="10">
        <v>1202196</v>
      </c>
      <c r="T22" s="10">
        <v>1238936</v>
      </c>
      <c r="X22" s="10">
        <v>1368778</v>
      </c>
      <c r="AB22" s="10">
        <v>1411827</v>
      </c>
    </row>
    <row r="23" spans="1:28" ht="15">
      <c r="A23" s="2" t="s">
        <v>60</v>
      </c>
      <c r="D23" s="10">
        <v>1191454</v>
      </c>
      <c r="H23" s="10">
        <v>1100621</v>
      </c>
      <c r="L23" s="10">
        <v>1132085</v>
      </c>
      <c r="P23" s="10">
        <v>1153578</v>
      </c>
      <c r="T23" s="10">
        <v>1153680</v>
      </c>
      <c r="X23" s="10">
        <v>1299048</v>
      </c>
      <c r="AB23" s="10">
        <v>1318055</v>
      </c>
    </row>
    <row r="24" spans="1:28" ht="15">
      <c r="A24" t="s">
        <v>61</v>
      </c>
      <c r="D24" s="10">
        <v>562308</v>
      </c>
      <c r="H24" s="10">
        <v>510315</v>
      </c>
      <c r="L24" s="10">
        <v>504342</v>
      </c>
      <c r="P24" s="10">
        <v>526067</v>
      </c>
      <c r="T24" s="10">
        <v>559589</v>
      </c>
      <c r="X24" s="10">
        <v>602865</v>
      </c>
      <c r="AB24" s="10">
        <v>526668</v>
      </c>
    </row>
    <row r="25" spans="1:28" ht="15">
      <c r="A25" s="2" t="s">
        <v>62</v>
      </c>
      <c r="D25" s="10">
        <v>615941</v>
      </c>
      <c r="H25" s="10">
        <v>646313</v>
      </c>
      <c r="L25" s="10">
        <v>628902</v>
      </c>
      <c r="P25" s="10">
        <v>646808</v>
      </c>
      <c r="T25" s="10">
        <v>643367</v>
      </c>
      <c r="X25" s="10">
        <v>716591</v>
      </c>
      <c r="AB25" s="10">
        <v>828010</v>
      </c>
    </row>
    <row r="26" ht="15">
      <c r="A26" s="2" t="s">
        <v>63</v>
      </c>
    </row>
    <row r="27" spans="1:28" ht="15">
      <c r="A27" s="2" t="s">
        <v>64</v>
      </c>
      <c r="D27" t="s">
        <v>65</v>
      </c>
      <c r="E27" t="s">
        <v>25</v>
      </c>
      <c r="H27" t="s">
        <v>66</v>
      </c>
      <c r="I27" t="s">
        <v>25</v>
      </c>
      <c r="L27" t="s">
        <v>67</v>
      </c>
      <c r="P27" t="s">
        <v>68</v>
      </c>
      <c r="T27" t="s">
        <v>69</v>
      </c>
      <c r="X27" t="s">
        <v>70</v>
      </c>
      <c r="Y27" t="s">
        <v>25</v>
      </c>
      <c r="AB27" t="s">
        <v>71</v>
      </c>
    </row>
    <row r="28" spans="1:28" ht="15">
      <c r="A28" t="s">
        <v>72</v>
      </c>
      <c r="D28" s="10">
        <v>56</v>
      </c>
      <c r="H28" s="10">
        <v>57</v>
      </c>
      <c r="L28" s="10">
        <v>53</v>
      </c>
      <c r="P28" s="10">
        <v>55</v>
      </c>
      <c r="T28" s="10">
        <v>56</v>
      </c>
      <c r="X28" s="10">
        <v>61</v>
      </c>
      <c r="AB28" s="10">
        <v>67</v>
      </c>
    </row>
    <row r="29" spans="1:28" ht="15">
      <c r="A29" t="s">
        <v>73</v>
      </c>
      <c r="D29" t="s">
        <v>74</v>
      </c>
      <c r="H29" t="s">
        <v>75</v>
      </c>
      <c r="L29" t="s">
        <v>76</v>
      </c>
      <c r="P29" t="s">
        <v>77</v>
      </c>
      <c r="T29" t="s">
        <v>78</v>
      </c>
      <c r="X29" t="s">
        <v>79</v>
      </c>
      <c r="AB29" t="s">
        <v>80</v>
      </c>
    </row>
  </sheetData>
  <sheetProtection selectLockedCells="1" selectUnlockedCells="1"/>
  <mergeCells count="24">
    <mergeCell ref="A2:F2"/>
    <mergeCell ref="C5:H5"/>
    <mergeCell ref="K5:AB5"/>
    <mergeCell ref="C6:D6"/>
    <mergeCell ref="G6:H6"/>
    <mergeCell ref="K6:L6"/>
    <mergeCell ref="O6:P6"/>
    <mergeCell ref="S6:T6"/>
    <mergeCell ref="W6:X6"/>
    <mergeCell ref="AA6:AB6"/>
    <mergeCell ref="C7:H7"/>
    <mergeCell ref="K7:L7"/>
    <mergeCell ref="O7:P7"/>
    <mergeCell ref="S7:T7"/>
    <mergeCell ref="W7:X7"/>
    <mergeCell ref="AA7:AB7"/>
    <mergeCell ref="D8:H8"/>
    <mergeCell ref="C10:D10"/>
    <mergeCell ref="G10:H10"/>
    <mergeCell ref="K10:L10"/>
    <mergeCell ref="O10:P10"/>
    <mergeCell ref="S10:T10"/>
    <mergeCell ref="W10:X10"/>
    <mergeCell ref="AA10:AB1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Z5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35.7109375" style="0" customWidth="1"/>
    <col min="8" max="9" width="8.7109375" style="0" customWidth="1"/>
    <col min="10" max="10" width="9.7109375" style="0" customWidth="1"/>
    <col min="11" max="11" width="2.7109375" style="0" customWidth="1"/>
    <col min="12" max="16" width="8.7109375" style="0" customWidth="1"/>
    <col min="17" max="17" width="1.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884</v>
      </c>
      <c r="B2" s="1"/>
      <c r="C2" s="1"/>
      <c r="D2" s="1"/>
      <c r="E2" s="1"/>
      <c r="F2" s="1"/>
    </row>
    <row r="5" spans="1:26" ht="39.75" customHeight="1">
      <c r="A5" s="2" t="s">
        <v>626</v>
      </c>
      <c r="C5" s="3" t="s">
        <v>627</v>
      </c>
      <c r="D5" s="3"/>
      <c r="G5" s="2" t="s">
        <v>628</v>
      </c>
      <c r="I5" s="3" t="s">
        <v>629</v>
      </c>
      <c r="J5" s="3"/>
      <c r="M5" s="3" t="s">
        <v>885</v>
      </c>
      <c r="N5" s="3"/>
      <c r="Q5" s="3" t="s">
        <v>631</v>
      </c>
      <c r="R5" s="3"/>
      <c r="U5" s="3" t="s">
        <v>632</v>
      </c>
      <c r="V5" s="3"/>
      <c r="Y5" s="3" t="s">
        <v>633</v>
      </c>
      <c r="Z5" s="3"/>
    </row>
    <row r="6" spans="1:7" ht="15">
      <c r="A6" s="1" t="s">
        <v>964</v>
      </c>
      <c r="B6" s="1"/>
      <c r="C6" s="1"/>
      <c r="D6" s="1"/>
      <c r="E6" s="1"/>
      <c r="F6" s="1"/>
      <c r="G6" s="1"/>
    </row>
    <row r="7" spans="1:26" ht="15">
      <c r="A7" t="s">
        <v>850</v>
      </c>
      <c r="D7" t="s">
        <v>125</v>
      </c>
      <c r="G7" t="s">
        <v>287</v>
      </c>
      <c r="J7" t="s">
        <v>125</v>
      </c>
      <c r="N7" t="s">
        <v>125</v>
      </c>
      <c r="R7" s="10">
        <v>859496</v>
      </c>
      <c r="U7" s="5">
        <v>30503493</v>
      </c>
      <c r="V7" s="5"/>
      <c r="Y7" s="5">
        <v>18137081</v>
      </c>
      <c r="Z7" s="5"/>
    </row>
    <row r="8" spans="1:26" ht="15">
      <c r="A8" t="s">
        <v>965</v>
      </c>
      <c r="D8" t="s">
        <v>125</v>
      </c>
      <c r="G8" t="s">
        <v>287</v>
      </c>
      <c r="J8" t="s">
        <v>125</v>
      </c>
      <c r="N8" t="s">
        <v>125</v>
      </c>
      <c r="R8" s="10">
        <v>37181</v>
      </c>
      <c r="V8" s="10">
        <v>10265973</v>
      </c>
      <c r="Z8" s="10">
        <v>29841</v>
      </c>
    </row>
    <row r="9" spans="1:26" ht="15">
      <c r="A9" t="s">
        <v>966</v>
      </c>
      <c r="D9" t="s">
        <v>125</v>
      </c>
      <c r="G9" t="s">
        <v>300</v>
      </c>
      <c r="J9" t="s">
        <v>125</v>
      </c>
      <c r="N9" t="s">
        <v>125</v>
      </c>
      <c r="R9" s="10">
        <v>143668</v>
      </c>
      <c r="V9" s="10">
        <v>674943</v>
      </c>
      <c r="Z9" s="10">
        <v>397025</v>
      </c>
    </row>
    <row r="10" spans="1:26" ht="15">
      <c r="A10" t="s">
        <v>847</v>
      </c>
      <c r="D10" t="s">
        <v>125</v>
      </c>
      <c r="G10" t="s">
        <v>387</v>
      </c>
      <c r="J10" t="s">
        <v>125</v>
      </c>
      <c r="N10" t="s">
        <v>125</v>
      </c>
      <c r="R10" s="10">
        <v>1658389</v>
      </c>
      <c r="V10" s="10">
        <v>29711576</v>
      </c>
      <c r="Z10" s="10">
        <v>33040294</v>
      </c>
    </row>
    <row r="11" spans="1:26" ht="15">
      <c r="A11" t="s">
        <v>852</v>
      </c>
      <c r="D11" t="s">
        <v>125</v>
      </c>
      <c r="G11" t="s">
        <v>387</v>
      </c>
      <c r="J11" t="s">
        <v>125</v>
      </c>
      <c r="N11" t="s">
        <v>125</v>
      </c>
      <c r="R11" s="10">
        <v>1754104</v>
      </c>
      <c r="V11" s="10">
        <v>1562020</v>
      </c>
      <c r="Z11" s="10">
        <v>1761079</v>
      </c>
    </row>
    <row r="12" spans="1:26" ht="15">
      <c r="A12" t="s">
        <v>967</v>
      </c>
      <c r="D12" t="s">
        <v>125</v>
      </c>
      <c r="G12" t="s">
        <v>387</v>
      </c>
      <c r="J12" t="s">
        <v>125</v>
      </c>
      <c r="N12" t="s">
        <v>125</v>
      </c>
      <c r="R12" s="10">
        <v>8190817</v>
      </c>
      <c r="V12" s="10">
        <v>7023750</v>
      </c>
      <c r="Z12" s="10">
        <v>12871946</v>
      </c>
    </row>
    <row r="14" spans="1:26" ht="15">
      <c r="A14" s="1" t="s">
        <v>843</v>
      </c>
      <c r="B14" s="1"/>
      <c r="C14" s="1"/>
      <c r="D14" s="1"/>
      <c r="E14" s="1"/>
      <c r="F14" s="1"/>
      <c r="G14" s="1"/>
      <c r="H14" s="1"/>
      <c r="I14" s="1"/>
      <c r="J14" s="1"/>
      <c r="K14" s="1"/>
      <c r="L14" s="1"/>
      <c r="M14" s="1"/>
      <c r="N14" s="1"/>
      <c r="O14" s="1"/>
      <c r="P14" s="1"/>
      <c r="Q14" s="1"/>
      <c r="R14" s="1"/>
      <c r="S14" s="2"/>
      <c r="V14" s="10">
        <v>79741755</v>
      </c>
      <c r="Z14" s="10">
        <v>66237266</v>
      </c>
    </row>
    <row r="16" spans="1:26" ht="15" customHeight="1">
      <c r="A16" s="3" t="s">
        <v>853</v>
      </c>
      <c r="B16" s="3"/>
      <c r="C16" s="3"/>
      <c r="D16" s="3"/>
      <c r="E16" s="3"/>
      <c r="F16" s="3"/>
      <c r="G16" s="3"/>
      <c r="H16" s="3"/>
      <c r="I16" s="3"/>
      <c r="J16" s="3"/>
      <c r="K16" s="3"/>
      <c r="L16" s="3"/>
      <c r="M16" s="3"/>
      <c r="N16" s="3"/>
      <c r="O16" s="3"/>
      <c r="P16" s="3"/>
      <c r="Q16" s="3"/>
      <c r="R16" s="3"/>
      <c r="S16" s="2"/>
      <c r="V16" s="10">
        <v>91520908</v>
      </c>
      <c r="Z16" s="10">
        <v>78078331</v>
      </c>
    </row>
    <row r="17" spans="1:7" ht="15">
      <c r="A17" s="9"/>
      <c r="B17" s="9"/>
      <c r="C17" s="9"/>
      <c r="D17" s="9"/>
      <c r="E17" s="9"/>
      <c r="F17" s="9"/>
      <c r="G17" s="9"/>
    </row>
    <row r="18" spans="1:7" ht="15">
      <c r="A18" s="1" t="s">
        <v>968</v>
      </c>
      <c r="B18" s="1"/>
      <c r="C18" s="1"/>
      <c r="D18" s="1"/>
      <c r="E18" s="1"/>
      <c r="F18" s="1"/>
      <c r="G18" s="1"/>
    </row>
    <row r="19" ht="15">
      <c r="A19" s="2" t="s">
        <v>969</v>
      </c>
    </row>
    <row r="20" spans="1:26" ht="15">
      <c r="A20" s="8" t="s">
        <v>856</v>
      </c>
      <c r="D20" t="s">
        <v>857</v>
      </c>
      <c r="G20" t="s">
        <v>261</v>
      </c>
      <c r="J20" t="s">
        <v>970</v>
      </c>
      <c r="N20" t="s">
        <v>859</v>
      </c>
      <c r="Q20" t="s">
        <v>860</v>
      </c>
      <c r="R20" s="10">
        <v>28000000</v>
      </c>
      <c r="V20" s="10">
        <v>39051600</v>
      </c>
      <c r="Z20" s="10">
        <v>36513484</v>
      </c>
    </row>
    <row r="21" spans="1:26" ht="15">
      <c r="A21" t="s">
        <v>861</v>
      </c>
      <c r="D21" t="s">
        <v>862</v>
      </c>
      <c r="G21" t="s">
        <v>412</v>
      </c>
      <c r="J21" t="s">
        <v>863</v>
      </c>
      <c r="N21" t="s">
        <v>125</v>
      </c>
      <c r="R21" s="10">
        <v>35000000</v>
      </c>
      <c r="V21" s="10">
        <v>35000000</v>
      </c>
      <c r="Z21" s="10">
        <v>35000000</v>
      </c>
    </row>
    <row r="22" spans="1:26" ht="15">
      <c r="A22" t="s">
        <v>864</v>
      </c>
      <c r="D22" t="s">
        <v>862</v>
      </c>
      <c r="G22" t="s">
        <v>412</v>
      </c>
      <c r="J22" t="s">
        <v>863</v>
      </c>
      <c r="N22" t="s">
        <v>125</v>
      </c>
      <c r="R22" s="10">
        <v>10000000</v>
      </c>
      <c r="V22" s="10">
        <v>10000000</v>
      </c>
      <c r="Z22" s="10">
        <v>10000000</v>
      </c>
    </row>
    <row r="23" spans="1:26" ht="15">
      <c r="A23" t="s">
        <v>971</v>
      </c>
      <c r="D23" t="s">
        <v>862</v>
      </c>
      <c r="G23" t="s">
        <v>412</v>
      </c>
      <c r="J23" t="s">
        <v>125</v>
      </c>
      <c r="N23" t="s">
        <v>125</v>
      </c>
      <c r="R23" s="10">
        <v>5000000</v>
      </c>
      <c r="V23" t="s">
        <v>125</v>
      </c>
      <c r="Z23" t="s">
        <v>125</v>
      </c>
    </row>
    <row r="24" spans="1:26" ht="15">
      <c r="A24" t="s">
        <v>865</v>
      </c>
      <c r="D24" t="s">
        <v>972</v>
      </c>
      <c r="G24" t="s">
        <v>369</v>
      </c>
      <c r="J24" t="s">
        <v>685</v>
      </c>
      <c r="N24" t="s">
        <v>644</v>
      </c>
      <c r="R24" s="10">
        <v>23208601</v>
      </c>
      <c r="V24" s="10">
        <v>22749435</v>
      </c>
      <c r="Z24" s="10">
        <v>17220000</v>
      </c>
    </row>
    <row r="25" spans="10:11" ht="15">
      <c r="J25" t="s">
        <v>973</v>
      </c>
      <c r="K25" t="s">
        <v>770</v>
      </c>
    </row>
    <row r="27" spans="1:26" ht="15">
      <c r="A27" s="1" t="s">
        <v>741</v>
      </c>
      <c r="B27" s="1"/>
      <c r="C27" s="1"/>
      <c r="D27" s="1"/>
      <c r="E27" s="1"/>
      <c r="F27" s="1"/>
      <c r="G27" s="1"/>
      <c r="H27" s="1"/>
      <c r="I27" s="1"/>
      <c r="J27" s="1"/>
      <c r="K27" s="1"/>
      <c r="L27" s="1"/>
      <c r="M27" s="1"/>
      <c r="N27" s="1"/>
      <c r="O27" s="1"/>
      <c r="P27" s="1"/>
      <c r="Q27" s="1"/>
      <c r="R27" s="1"/>
      <c r="S27" s="2"/>
      <c r="V27" s="10">
        <v>106801035</v>
      </c>
      <c r="Z27" s="10">
        <v>98733484</v>
      </c>
    </row>
    <row r="29" ht="15">
      <c r="A29" s="7" t="s">
        <v>974</v>
      </c>
    </row>
    <row r="30" spans="1:26" ht="15">
      <c r="A30" t="s">
        <v>870</v>
      </c>
      <c r="D30" t="s">
        <v>125</v>
      </c>
      <c r="G30" t="s">
        <v>290</v>
      </c>
      <c r="J30" t="s">
        <v>125</v>
      </c>
      <c r="N30" t="s">
        <v>125</v>
      </c>
      <c r="R30" s="10">
        <v>153922</v>
      </c>
      <c r="V30" s="10">
        <v>15392189</v>
      </c>
      <c r="Z30" s="10">
        <v>12099647</v>
      </c>
    </row>
    <row r="31" spans="1:26" ht="15">
      <c r="A31" t="s">
        <v>871</v>
      </c>
      <c r="D31" t="s">
        <v>125</v>
      </c>
      <c r="G31" t="s">
        <v>369</v>
      </c>
      <c r="J31" t="s">
        <v>803</v>
      </c>
      <c r="N31" t="s">
        <v>125</v>
      </c>
      <c r="R31" s="10">
        <v>873289</v>
      </c>
      <c r="V31" s="10">
        <v>30011026</v>
      </c>
      <c r="Z31" t="s">
        <v>125</v>
      </c>
    </row>
    <row r="33" spans="1:26" ht="15">
      <c r="A33" s="1" t="s">
        <v>848</v>
      </c>
      <c r="B33" s="1"/>
      <c r="C33" s="1"/>
      <c r="D33" s="1"/>
      <c r="E33" s="1"/>
      <c r="F33" s="1"/>
      <c r="G33" s="1"/>
      <c r="H33" s="1"/>
      <c r="I33" s="1"/>
      <c r="J33" s="1"/>
      <c r="K33" s="1"/>
      <c r="L33" s="1"/>
      <c r="M33" s="1"/>
      <c r="N33" s="1"/>
      <c r="O33" s="1"/>
      <c r="P33" s="1"/>
      <c r="Q33" s="1"/>
      <c r="R33" s="1"/>
      <c r="S33" s="2"/>
      <c r="V33" s="10">
        <v>45403215</v>
      </c>
      <c r="Z33" s="10">
        <v>12099647</v>
      </c>
    </row>
    <row r="35" ht="15">
      <c r="A35" s="2" t="s">
        <v>975</v>
      </c>
    </row>
    <row r="36" spans="1:26" ht="15">
      <c r="A36" s="8" t="s">
        <v>856</v>
      </c>
      <c r="D36" t="s">
        <v>125</v>
      </c>
      <c r="G36" t="s">
        <v>261</v>
      </c>
      <c r="J36" t="s">
        <v>125</v>
      </c>
      <c r="N36" t="s">
        <v>125</v>
      </c>
      <c r="Q36" t="s">
        <v>860</v>
      </c>
      <c r="R36" s="10">
        <v>950</v>
      </c>
      <c r="V36" s="10">
        <v>132497</v>
      </c>
      <c r="Z36" s="10">
        <v>3987794</v>
      </c>
    </row>
    <row r="37" spans="1:26" ht="15">
      <c r="A37" t="s">
        <v>870</v>
      </c>
      <c r="D37" t="s">
        <v>125</v>
      </c>
      <c r="G37" t="s">
        <v>290</v>
      </c>
      <c r="J37" t="s">
        <v>125</v>
      </c>
      <c r="N37" t="s">
        <v>125</v>
      </c>
      <c r="R37" s="10">
        <v>65933</v>
      </c>
      <c r="V37" s="10">
        <v>24761831</v>
      </c>
      <c r="Z37" t="s">
        <v>125</v>
      </c>
    </row>
    <row r="38" spans="1:26" ht="15">
      <c r="A38" t="s">
        <v>873</v>
      </c>
      <c r="D38" t="s">
        <v>125</v>
      </c>
      <c r="G38" t="s">
        <v>412</v>
      </c>
      <c r="J38" t="s">
        <v>125</v>
      </c>
      <c r="N38" t="s">
        <v>125</v>
      </c>
      <c r="R38" s="10">
        <v>84747</v>
      </c>
      <c r="V38" s="10">
        <v>76264739</v>
      </c>
      <c r="Z38" s="10">
        <v>33914960</v>
      </c>
    </row>
    <row r="39" spans="1:26" ht="15">
      <c r="A39" t="s">
        <v>871</v>
      </c>
      <c r="D39" t="s">
        <v>125</v>
      </c>
      <c r="G39" t="s">
        <v>369</v>
      </c>
      <c r="J39" t="s">
        <v>125</v>
      </c>
      <c r="N39" t="s">
        <v>125</v>
      </c>
      <c r="R39" s="10">
        <v>11100</v>
      </c>
      <c r="V39" s="10">
        <v>2211000</v>
      </c>
      <c r="Z39" t="s">
        <v>125</v>
      </c>
    </row>
    <row r="41" spans="1:26" ht="15">
      <c r="A41" s="1" t="s">
        <v>874</v>
      </c>
      <c r="B41" s="1"/>
      <c r="C41" s="1"/>
      <c r="D41" s="1"/>
      <c r="E41" s="1"/>
      <c r="F41" s="1"/>
      <c r="G41" s="1"/>
      <c r="H41" s="1"/>
      <c r="I41" s="1"/>
      <c r="J41" s="1"/>
      <c r="K41" s="1"/>
      <c r="L41" s="1"/>
      <c r="M41" s="1"/>
      <c r="N41" s="1"/>
      <c r="O41" s="1"/>
      <c r="P41" s="1"/>
      <c r="Q41" s="1"/>
      <c r="R41" s="1"/>
      <c r="S41" s="2"/>
      <c r="V41" s="10">
        <v>103370067</v>
      </c>
      <c r="Z41" s="10">
        <v>37902754</v>
      </c>
    </row>
    <row r="42" spans="1:7" ht="15">
      <c r="A42" s="9"/>
      <c r="B42" s="9"/>
      <c r="C42" s="9"/>
      <c r="D42" s="9"/>
      <c r="E42" s="9"/>
      <c r="F42" s="9"/>
      <c r="G42" s="9"/>
    </row>
    <row r="43" spans="1:26" ht="15">
      <c r="A43" s="1" t="s">
        <v>875</v>
      </c>
      <c r="B43" s="1"/>
      <c r="C43" s="1"/>
      <c r="D43" s="1"/>
      <c r="E43" s="1"/>
      <c r="F43" s="1"/>
      <c r="G43" s="1"/>
      <c r="H43" s="1"/>
      <c r="I43" s="1"/>
      <c r="J43" s="1"/>
      <c r="K43" s="1"/>
      <c r="L43" s="1"/>
      <c r="M43" s="1"/>
      <c r="N43" s="1"/>
      <c r="O43" s="1"/>
      <c r="P43" s="1"/>
      <c r="Q43" s="1"/>
      <c r="R43" s="1"/>
      <c r="S43" s="2"/>
      <c r="V43" s="10">
        <v>255574317</v>
      </c>
      <c r="Z43" s="10">
        <v>148735885</v>
      </c>
    </row>
    <row r="44" spans="1:7" ht="15">
      <c r="A44" s="9"/>
      <c r="B44" s="9"/>
      <c r="C44" s="9"/>
      <c r="D44" s="9"/>
      <c r="E44" s="9"/>
      <c r="F44" s="9"/>
      <c r="G44" s="9"/>
    </row>
    <row r="45" spans="1:26" ht="15">
      <c r="A45" s="1" t="s">
        <v>976</v>
      </c>
      <c r="B45" s="1"/>
      <c r="C45" s="1"/>
      <c r="D45" s="1"/>
      <c r="E45" s="1"/>
      <c r="F45" s="1"/>
      <c r="G45" s="1"/>
      <c r="H45" s="1"/>
      <c r="I45" s="1"/>
      <c r="J45" s="1"/>
      <c r="K45" s="1"/>
      <c r="L45" s="1"/>
      <c r="M45" s="1"/>
      <c r="N45" s="1"/>
      <c r="O45" s="1"/>
      <c r="P45" s="1"/>
      <c r="Q45" s="1"/>
      <c r="R45" s="1"/>
      <c r="S45" s="2"/>
      <c r="V45" s="10">
        <v>1243816175</v>
      </c>
      <c r="Z45" s="10">
        <v>1132085474</v>
      </c>
    </row>
    <row r="46" spans="1:7" ht="15">
      <c r="A46" s="9"/>
      <c r="B46" s="9"/>
      <c r="C46" s="9"/>
      <c r="D46" s="9"/>
      <c r="E46" s="9"/>
      <c r="F46" s="9"/>
      <c r="G46" s="9"/>
    </row>
    <row r="47" ht="15">
      <c r="A47" s="2" t="s">
        <v>977</v>
      </c>
    </row>
    <row r="48" spans="1:26" ht="15">
      <c r="A48" s="4" t="s">
        <v>878</v>
      </c>
      <c r="B48" s="4"/>
      <c r="C48" s="4"/>
      <c r="D48" s="4"/>
      <c r="E48" s="4"/>
      <c r="F48" s="4"/>
      <c r="G48" s="4"/>
      <c r="H48" s="4"/>
      <c r="I48" s="4"/>
      <c r="J48" s="4"/>
      <c r="K48" s="4"/>
      <c r="L48" s="4"/>
      <c r="M48" s="4"/>
      <c r="N48" s="4"/>
      <c r="O48" s="4"/>
      <c r="P48" s="4"/>
      <c r="Q48" s="4"/>
      <c r="R48" s="4"/>
      <c r="V48" s="10">
        <v>531379</v>
      </c>
      <c r="Z48" s="10">
        <v>531379</v>
      </c>
    </row>
    <row r="49" spans="1:26" ht="15">
      <c r="A49" s="4" t="s">
        <v>879</v>
      </c>
      <c r="B49" s="4"/>
      <c r="C49" s="4"/>
      <c r="D49" s="4"/>
      <c r="E49" s="4"/>
      <c r="F49" s="4"/>
      <c r="G49" s="4"/>
      <c r="H49" s="4"/>
      <c r="I49" s="4"/>
      <c r="J49" s="4"/>
      <c r="K49" s="4"/>
      <c r="L49" s="4"/>
      <c r="M49" s="4"/>
      <c r="N49" s="4"/>
      <c r="O49" s="4"/>
      <c r="P49" s="4"/>
      <c r="Q49" s="4"/>
      <c r="R49" s="4"/>
      <c r="V49" s="10">
        <v>19012246</v>
      </c>
      <c r="Z49" s="10">
        <v>18974775</v>
      </c>
    </row>
    <row r="51" spans="1:26" ht="15">
      <c r="A51" s="1" t="s">
        <v>880</v>
      </c>
      <c r="B51" s="1"/>
      <c r="C51" s="1"/>
      <c r="D51" s="1"/>
      <c r="E51" s="1"/>
      <c r="F51" s="1"/>
      <c r="G51" s="1"/>
      <c r="H51" s="1"/>
      <c r="I51" s="1"/>
      <c r="J51" s="1"/>
      <c r="K51" s="1"/>
      <c r="L51" s="1"/>
      <c r="M51" s="1"/>
      <c r="N51" s="1"/>
      <c r="O51" s="1"/>
      <c r="P51" s="1"/>
      <c r="Q51" s="1"/>
      <c r="R51" s="1"/>
      <c r="S51" s="2"/>
      <c r="V51" s="10">
        <v>19543625</v>
      </c>
      <c r="Z51" s="10">
        <v>19506154</v>
      </c>
    </row>
    <row r="53" spans="1:26" ht="15">
      <c r="A53" s="1" t="s">
        <v>978</v>
      </c>
      <c r="B53" s="1"/>
      <c r="C53" s="1"/>
      <c r="D53" s="1"/>
      <c r="E53" s="1"/>
      <c r="F53" s="1"/>
      <c r="G53" s="1"/>
      <c r="H53" s="1"/>
      <c r="I53" s="1"/>
      <c r="J53" s="1"/>
      <c r="K53" s="1"/>
      <c r="L53" s="1"/>
      <c r="M53" s="1"/>
      <c r="N53" s="1"/>
      <c r="O53" s="1"/>
      <c r="P53" s="1"/>
      <c r="Q53" s="1"/>
      <c r="R53" s="1"/>
      <c r="S53" s="2"/>
      <c r="U53" s="5">
        <v>1263359800</v>
      </c>
      <c r="V53" s="5"/>
      <c r="Y53" s="5">
        <v>1151591628</v>
      </c>
      <c r="Z53" s="5"/>
    </row>
    <row r="55" spans="1:26" ht="15">
      <c r="A55" s="1" t="s">
        <v>979</v>
      </c>
      <c r="B55" s="1"/>
      <c r="C55" s="1"/>
      <c r="D55" s="1"/>
      <c r="E55" s="1"/>
      <c r="F55" s="1"/>
      <c r="G55" s="1"/>
      <c r="H55" s="1"/>
      <c r="I55" s="1"/>
      <c r="J55" s="1"/>
      <c r="K55" s="1"/>
      <c r="L55" s="1"/>
      <c r="M55" s="1"/>
      <c r="N55" s="1"/>
      <c r="O55" s="1"/>
      <c r="P55" s="1"/>
      <c r="Q55" s="1"/>
      <c r="R55" s="1"/>
      <c r="S55" s="1"/>
      <c r="T55" s="1"/>
      <c r="U55" s="1"/>
      <c r="V55" s="1"/>
      <c r="W55" s="2"/>
      <c r="Z55" s="6">
        <v>-522689733</v>
      </c>
    </row>
    <row r="57" spans="1:26" ht="15">
      <c r="A57" s="1" t="s">
        <v>883</v>
      </c>
      <c r="B57" s="1"/>
      <c r="C57" s="1"/>
      <c r="D57" s="1"/>
      <c r="E57" s="1"/>
      <c r="F57" s="1"/>
      <c r="G57" s="1"/>
      <c r="H57" s="1"/>
      <c r="I57" s="1"/>
      <c r="J57" s="1"/>
      <c r="K57" s="1"/>
      <c r="L57" s="1"/>
      <c r="M57" s="1"/>
      <c r="N57" s="1"/>
      <c r="O57" s="1"/>
      <c r="P57" s="1"/>
      <c r="Q57" s="1"/>
      <c r="R57" s="1"/>
      <c r="S57" s="1"/>
      <c r="T57" s="1"/>
      <c r="U57" s="1"/>
      <c r="V57" s="1"/>
      <c r="W57" s="2"/>
      <c r="Y57" s="5">
        <v>628901895</v>
      </c>
      <c r="Z57" s="5"/>
    </row>
  </sheetData>
  <sheetProtection selectLockedCells="1" selectUnlockedCells="1"/>
  <mergeCells count="31">
    <mergeCell ref="A2:F2"/>
    <mergeCell ref="C5:D5"/>
    <mergeCell ref="I5:J5"/>
    <mergeCell ref="M5:N5"/>
    <mergeCell ref="Q5:R5"/>
    <mergeCell ref="U5:V5"/>
    <mergeCell ref="Y5:Z5"/>
    <mergeCell ref="A6:G6"/>
    <mergeCell ref="U7:V7"/>
    <mergeCell ref="Y7:Z7"/>
    <mergeCell ref="A14:R14"/>
    <mergeCell ref="A16:R16"/>
    <mergeCell ref="A17:G17"/>
    <mergeCell ref="A18:G18"/>
    <mergeCell ref="A27:R27"/>
    <mergeCell ref="A33:R33"/>
    <mergeCell ref="A41:R41"/>
    <mergeCell ref="A42:G42"/>
    <mergeCell ref="A43:R43"/>
    <mergeCell ref="A44:G44"/>
    <mergeCell ref="A45:R45"/>
    <mergeCell ref="A46:G46"/>
    <mergeCell ref="A48:R48"/>
    <mergeCell ref="A49:R49"/>
    <mergeCell ref="A51:R51"/>
    <mergeCell ref="A53:R53"/>
    <mergeCell ref="U53:V53"/>
    <mergeCell ref="Y53:Z53"/>
    <mergeCell ref="A55:V55"/>
    <mergeCell ref="A57:V57"/>
    <mergeCell ref="Y57:Z5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980</v>
      </c>
      <c r="B2" s="1"/>
      <c r="C2" s="1"/>
      <c r="D2" s="1"/>
      <c r="E2" s="1"/>
      <c r="F2" s="1"/>
    </row>
    <row r="5" spans="3:16" ht="15">
      <c r="C5" s="1" t="s">
        <v>981</v>
      </c>
      <c r="D5" s="1"/>
      <c r="E5" s="1"/>
      <c r="F5" s="1"/>
      <c r="G5" s="1"/>
      <c r="H5" s="1"/>
      <c r="K5" s="1" t="s">
        <v>982</v>
      </c>
      <c r="L5" s="1"/>
      <c r="M5" s="1"/>
      <c r="N5" s="1"/>
      <c r="O5" s="1"/>
      <c r="P5" s="1"/>
    </row>
    <row r="6" spans="1:16" ht="15" customHeight="1">
      <c r="A6" s="2" t="s">
        <v>983</v>
      </c>
      <c r="C6" s="3" t="s">
        <v>632</v>
      </c>
      <c r="D6" s="3"/>
      <c r="G6" s="3" t="s">
        <v>984</v>
      </c>
      <c r="H6" s="3"/>
      <c r="K6" s="3" t="s">
        <v>632</v>
      </c>
      <c r="L6" s="3"/>
      <c r="O6" s="3" t="s">
        <v>984</v>
      </c>
      <c r="P6" s="3"/>
    </row>
    <row r="7" spans="1:16" ht="15">
      <c r="A7" t="s">
        <v>985</v>
      </c>
      <c r="C7" s="5">
        <v>580205266</v>
      </c>
      <c r="D7" s="5"/>
      <c r="G7" s="5">
        <v>577393518</v>
      </c>
      <c r="H7" s="5"/>
      <c r="K7" s="5">
        <v>536875632</v>
      </c>
      <c r="L7" s="5"/>
      <c r="O7" s="5">
        <v>531422088</v>
      </c>
      <c r="P7" s="5"/>
    </row>
    <row r="8" spans="1:16" ht="15">
      <c r="A8" t="s">
        <v>986</v>
      </c>
      <c r="D8" s="10">
        <v>395646750</v>
      </c>
      <c r="H8" s="10">
        <v>403170805</v>
      </c>
      <c r="L8" s="10">
        <v>385201277</v>
      </c>
      <c r="P8" s="10">
        <v>391038029</v>
      </c>
    </row>
    <row r="9" spans="1:16" ht="15">
      <c r="A9" t="s">
        <v>987</v>
      </c>
      <c r="D9" s="10">
        <v>49887593</v>
      </c>
      <c r="H9" s="10">
        <v>48123067</v>
      </c>
      <c r="L9" s="10">
        <v>48617113</v>
      </c>
      <c r="P9" s="10">
        <v>48127586</v>
      </c>
    </row>
    <row r="10" spans="1:16" ht="15">
      <c r="A10" t="s">
        <v>988</v>
      </c>
      <c r="D10" s="10">
        <v>297871535</v>
      </c>
      <c r="H10" s="10">
        <v>162766421</v>
      </c>
      <c r="L10" s="10">
        <v>273122153</v>
      </c>
      <c r="P10" s="10">
        <v>161497771</v>
      </c>
    </row>
    <row r="12" spans="1:16" ht="15">
      <c r="A12" s="2" t="s">
        <v>989</v>
      </c>
      <c r="D12" s="10">
        <v>1323611144</v>
      </c>
      <c r="H12" s="10">
        <v>1191453811</v>
      </c>
      <c r="L12" s="10">
        <v>1243816175</v>
      </c>
      <c r="P12" s="10">
        <v>1132085474</v>
      </c>
    </row>
    <row r="14" spans="1:16" ht="15">
      <c r="A14" t="s">
        <v>990</v>
      </c>
      <c r="D14" s="10">
        <v>24657870</v>
      </c>
      <c r="H14" s="10">
        <v>24653889</v>
      </c>
      <c r="L14" s="10">
        <v>19543625</v>
      </c>
      <c r="P14" s="10">
        <v>19506154</v>
      </c>
    </row>
    <row r="16" spans="1:16" ht="15">
      <c r="A16" s="2" t="s">
        <v>991</v>
      </c>
      <c r="C16" s="5">
        <v>1348269014</v>
      </c>
      <c r="D16" s="5"/>
      <c r="G16" s="5">
        <v>1216107700</v>
      </c>
      <c r="H16" s="5"/>
      <c r="K16" s="5">
        <v>1263359800</v>
      </c>
      <c r="L16" s="5"/>
      <c r="O16" s="5">
        <v>1151591628</v>
      </c>
      <c r="P16" s="5"/>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3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625</v>
      </c>
      <c r="B2" s="1"/>
      <c r="C2" s="1"/>
      <c r="D2" s="1"/>
      <c r="E2" s="1"/>
      <c r="F2" s="1"/>
    </row>
    <row r="5" spans="1:8" ht="39.75" customHeight="1">
      <c r="A5" s="2" t="s">
        <v>417</v>
      </c>
      <c r="C5" s="3" t="s">
        <v>992</v>
      </c>
      <c r="D5" s="3"/>
      <c r="G5" s="3" t="s">
        <v>993</v>
      </c>
      <c r="H5" s="3"/>
    </row>
    <row r="6" spans="1:8" ht="15">
      <c r="A6" t="s">
        <v>261</v>
      </c>
      <c r="D6" t="s">
        <v>420</v>
      </c>
      <c r="H6" t="s">
        <v>421</v>
      </c>
    </row>
    <row r="7" spans="1:8" ht="15">
      <c r="A7" t="s">
        <v>287</v>
      </c>
      <c r="D7" s="10">
        <v>10</v>
      </c>
      <c r="H7" s="10">
        <v>10</v>
      </c>
    </row>
    <row r="8" spans="1:8" ht="15">
      <c r="A8" t="s">
        <v>412</v>
      </c>
      <c r="D8" s="10">
        <v>8</v>
      </c>
      <c r="H8" s="10">
        <v>7</v>
      </c>
    </row>
    <row r="9" spans="1:8" ht="15">
      <c r="A9" t="s">
        <v>355</v>
      </c>
      <c r="D9" s="10">
        <v>8</v>
      </c>
      <c r="H9" s="10">
        <v>7</v>
      </c>
    </row>
    <row r="10" spans="1:8" ht="15">
      <c r="A10" t="s">
        <v>271</v>
      </c>
      <c r="D10" s="10">
        <v>5</v>
      </c>
      <c r="H10" s="10">
        <v>2</v>
      </c>
    </row>
    <row r="11" spans="1:8" ht="15">
      <c r="A11" t="s">
        <v>363</v>
      </c>
      <c r="D11" s="10">
        <v>5</v>
      </c>
      <c r="H11" s="10">
        <v>3</v>
      </c>
    </row>
    <row r="12" spans="1:8" ht="15">
      <c r="A12" t="s">
        <v>282</v>
      </c>
      <c r="D12" s="10">
        <v>5</v>
      </c>
      <c r="H12" s="10">
        <v>6</v>
      </c>
    </row>
    <row r="13" spans="1:8" ht="15">
      <c r="A13" t="s">
        <v>264</v>
      </c>
      <c r="D13" s="10">
        <v>4</v>
      </c>
      <c r="H13" s="10">
        <v>4</v>
      </c>
    </row>
    <row r="14" spans="1:8" ht="15">
      <c r="A14" t="s">
        <v>369</v>
      </c>
      <c r="D14" s="10">
        <v>4</v>
      </c>
      <c r="H14" s="10">
        <v>6</v>
      </c>
    </row>
    <row r="15" spans="1:8" ht="15">
      <c r="A15" t="s">
        <v>422</v>
      </c>
      <c r="D15" s="10">
        <v>4</v>
      </c>
      <c r="H15" s="10">
        <v>3</v>
      </c>
    </row>
    <row r="16" spans="1:8" ht="15">
      <c r="A16" t="s">
        <v>399</v>
      </c>
      <c r="D16" s="10">
        <v>3</v>
      </c>
      <c r="H16" s="10">
        <v>3</v>
      </c>
    </row>
    <row r="17" spans="1:8" ht="15">
      <c r="A17" t="s">
        <v>310</v>
      </c>
      <c r="D17" s="10">
        <v>3</v>
      </c>
      <c r="H17" s="10">
        <v>2</v>
      </c>
    </row>
    <row r="18" spans="1:8" ht="15">
      <c r="A18" t="s">
        <v>300</v>
      </c>
      <c r="D18" s="10">
        <v>3</v>
      </c>
      <c r="H18" s="10">
        <v>3</v>
      </c>
    </row>
    <row r="19" spans="1:8" ht="15">
      <c r="A19" t="s">
        <v>319</v>
      </c>
      <c r="D19" s="10">
        <v>3</v>
      </c>
      <c r="H19" s="10">
        <v>5</v>
      </c>
    </row>
    <row r="20" spans="1:8" ht="15">
      <c r="A20" t="s">
        <v>307</v>
      </c>
      <c r="D20" s="10">
        <v>3</v>
      </c>
      <c r="H20" t="s">
        <v>125</v>
      </c>
    </row>
    <row r="21" spans="1:8" ht="15">
      <c r="A21" t="s">
        <v>314</v>
      </c>
      <c r="D21" s="10">
        <v>3</v>
      </c>
      <c r="H21" s="10">
        <v>3</v>
      </c>
    </row>
    <row r="22" spans="1:8" ht="15">
      <c r="A22" t="s">
        <v>387</v>
      </c>
      <c r="D22" s="10">
        <v>3</v>
      </c>
      <c r="H22" s="10">
        <v>5</v>
      </c>
    </row>
    <row r="23" spans="1:8" ht="15">
      <c r="A23" t="s">
        <v>396</v>
      </c>
      <c r="D23" s="10">
        <v>2</v>
      </c>
      <c r="H23" s="10">
        <v>2</v>
      </c>
    </row>
    <row r="24" spans="1:8" ht="15">
      <c r="A24" t="s">
        <v>374</v>
      </c>
      <c r="D24" s="10">
        <v>2</v>
      </c>
      <c r="H24" s="10">
        <v>2</v>
      </c>
    </row>
    <row r="25" spans="1:8" ht="15">
      <c r="A25" t="s">
        <v>342</v>
      </c>
      <c r="D25" s="10">
        <v>2</v>
      </c>
      <c r="H25" s="10">
        <v>1</v>
      </c>
    </row>
    <row r="26" spans="1:8" ht="15">
      <c r="A26" t="s">
        <v>290</v>
      </c>
      <c r="D26" s="10">
        <v>2</v>
      </c>
      <c r="H26" s="10">
        <v>2</v>
      </c>
    </row>
    <row r="27" spans="1:8" ht="15">
      <c r="A27" t="s">
        <v>392</v>
      </c>
      <c r="D27" s="10">
        <v>2</v>
      </c>
      <c r="H27" s="10">
        <v>2</v>
      </c>
    </row>
    <row r="28" spans="1:8" ht="15">
      <c r="A28" t="s">
        <v>331</v>
      </c>
      <c r="D28" s="10">
        <v>2</v>
      </c>
      <c r="H28" s="10">
        <v>2</v>
      </c>
    </row>
    <row r="29" spans="1:8" ht="15">
      <c r="A29" t="s">
        <v>423</v>
      </c>
      <c r="D29" s="10">
        <v>1</v>
      </c>
      <c r="H29" s="10">
        <v>5</v>
      </c>
    </row>
    <row r="31" spans="1:8" ht="15">
      <c r="A31" t="s">
        <v>13</v>
      </c>
      <c r="D31" t="s">
        <v>424</v>
      </c>
      <c r="H31" t="s">
        <v>424</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23.7109375" style="0" customWidth="1"/>
    <col min="9" max="11" width="8.7109375" style="0" customWidth="1"/>
    <col min="12" max="12" width="28.7109375" style="0" customWidth="1"/>
    <col min="13" max="15" width="8.7109375" style="0" customWidth="1"/>
    <col min="16" max="16" width="21.7109375" style="0" customWidth="1"/>
    <col min="17" max="16384" width="8.7109375" style="0" customWidth="1"/>
  </cols>
  <sheetData>
    <row r="2" spans="1:6" ht="15">
      <c r="A2" s="1" t="s">
        <v>625</v>
      </c>
      <c r="B2" s="1"/>
      <c r="C2" s="1"/>
      <c r="D2" s="1"/>
      <c r="E2" s="1"/>
      <c r="F2" s="1"/>
    </row>
    <row r="5" spans="1:16" ht="39.75" customHeight="1">
      <c r="A5" s="2" t="s">
        <v>994</v>
      </c>
      <c r="C5" s="3" t="s">
        <v>995</v>
      </c>
      <c r="D5" s="3"/>
      <c r="G5" s="3" t="s">
        <v>996</v>
      </c>
      <c r="H5" s="3"/>
      <c r="K5" s="3" t="s">
        <v>997</v>
      </c>
      <c r="L5" s="3"/>
      <c r="O5" s="3" t="s">
        <v>998</v>
      </c>
      <c r="P5" s="3"/>
    </row>
    <row r="6" spans="1:16" ht="15">
      <c r="A6" t="s">
        <v>985</v>
      </c>
      <c r="C6" s="5">
        <v>7120000</v>
      </c>
      <c r="D6" s="5"/>
      <c r="H6" t="s">
        <v>999</v>
      </c>
      <c r="L6" t="s">
        <v>1000</v>
      </c>
      <c r="P6" t="s">
        <v>146</v>
      </c>
    </row>
    <row r="7" spans="1:16" ht="15">
      <c r="A7" t="s">
        <v>986</v>
      </c>
      <c r="D7" s="10">
        <v>180966837</v>
      </c>
      <c r="H7" t="s">
        <v>999</v>
      </c>
      <c r="L7" t="s">
        <v>1000</v>
      </c>
      <c r="P7" t="s">
        <v>146</v>
      </c>
    </row>
    <row r="8" spans="1:16" ht="39.75" customHeight="1">
      <c r="A8" t="s">
        <v>985</v>
      </c>
      <c r="D8" s="10">
        <v>570273518</v>
      </c>
      <c r="H8" t="s">
        <v>999</v>
      </c>
      <c r="L8" t="s">
        <v>1001</v>
      </c>
      <c r="P8" s="8" t="s">
        <v>1002</v>
      </c>
    </row>
    <row r="9" spans="1:16" ht="39.75" customHeight="1">
      <c r="A9" t="s">
        <v>986</v>
      </c>
      <c r="D9" s="10">
        <v>222203968</v>
      </c>
      <c r="H9" t="s">
        <v>999</v>
      </c>
      <c r="L9" t="s">
        <v>1001</v>
      </c>
      <c r="P9" s="8" t="s">
        <v>1003</v>
      </c>
    </row>
    <row r="10" spans="1:16" ht="39.75" customHeight="1">
      <c r="A10" t="s">
        <v>987</v>
      </c>
      <c r="D10" s="10">
        <v>48123067</v>
      </c>
      <c r="H10" t="s">
        <v>999</v>
      </c>
      <c r="L10" t="s">
        <v>1001</v>
      </c>
      <c r="P10" s="8" t="s">
        <v>1004</v>
      </c>
    </row>
    <row r="11" spans="1:16" ht="39.75" customHeight="1">
      <c r="A11" t="s">
        <v>988</v>
      </c>
      <c r="D11" s="10">
        <v>161713242</v>
      </c>
      <c r="H11" t="s">
        <v>1005</v>
      </c>
      <c r="L11" t="s">
        <v>1006</v>
      </c>
      <c r="P11" s="8" t="s">
        <v>1007</v>
      </c>
    </row>
    <row r="13" spans="1:4" ht="15">
      <c r="A13" s="2" t="s">
        <v>1008</v>
      </c>
      <c r="C13" s="5">
        <v>1190400632</v>
      </c>
      <c r="D13" s="5"/>
    </row>
    <row r="15" spans="1:16" ht="15">
      <c r="A15" t="s">
        <v>1009</v>
      </c>
      <c r="C15" s="5">
        <v>167088178</v>
      </c>
      <c r="D15" s="5"/>
      <c r="H15" t="s">
        <v>999</v>
      </c>
      <c r="L15" t="s">
        <v>1001</v>
      </c>
      <c r="P15" t="s">
        <v>1010</v>
      </c>
    </row>
  </sheetData>
  <sheetProtection selectLockedCells="1" selectUnlockedCells="1"/>
  <mergeCells count="8">
    <mergeCell ref="A2:F2"/>
    <mergeCell ref="C5:D5"/>
    <mergeCell ref="G5:H5"/>
    <mergeCell ref="K5:L5"/>
    <mergeCell ref="O5:P5"/>
    <mergeCell ref="C6:D6"/>
    <mergeCell ref="C13:D13"/>
    <mergeCell ref="C15:D1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23.7109375" style="0" customWidth="1"/>
    <col min="9" max="11" width="8.7109375" style="0" customWidth="1"/>
    <col min="12" max="12" width="28.7109375" style="0" customWidth="1"/>
    <col min="13" max="14" width="8.7109375" style="0" customWidth="1"/>
    <col min="15" max="15" width="33.7109375" style="0" customWidth="1"/>
    <col min="16" max="16384" width="8.7109375" style="0" customWidth="1"/>
  </cols>
  <sheetData>
    <row r="2" spans="1:6" ht="15">
      <c r="A2" s="1" t="s">
        <v>625</v>
      </c>
      <c r="B2" s="1"/>
      <c r="C2" s="1"/>
      <c r="D2" s="1"/>
      <c r="E2" s="1"/>
      <c r="F2" s="1"/>
    </row>
    <row r="5" spans="1:15" ht="39.75" customHeight="1">
      <c r="A5" s="2" t="s">
        <v>994</v>
      </c>
      <c r="C5" s="3" t="s">
        <v>1011</v>
      </c>
      <c r="D5" s="3"/>
      <c r="G5" s="3" t="s">
        <v>996</v>
      </c>
      <c r="H5" s="3"/>
      <c r="K5" s="3" t="s">
        <v>997</v>
      </c>
      <c r="L5" s="3"/>
      <c r="O5" s="7" t="s">
        <v>998</v>
      </c>
    </row>
    <row r="6" spans="1:15" ht="15">
      <c r="A6" t="s">
        <v>986</v>
      </c>
      <c r="C6" s="5">
        <v>164734450</v>
      </c>
      <c r="D6" s="5"/>
      <c r="H6" t="s">
        <v>999</v>
      </c>
      <c r="L6" t="s">
        <v>1000</v>
      </c>
      <c r="O6" t="s">
        <v>146</v>
      </c>
    </row>
    <row r="7" spans="1:15" ht="39.75" customHeight="1">
      <c r="A7" t="s">
        <v>985</v>
      </c>
      <c r="D7" s="10">
        <v>531422088</v>
      </c>
      <c r="H7" t="s">
        <v>999</v>
      </c>
      <c r="L7" t="s">
        <v>1001</v>
      </c>
      <c r="O7" s="8" t="s">
        <v>1012</v>
      </c>
    </row>
    <row r="8" spans="1:15" ht="39.75" customHeight="1">
      <c r="A8" t="s">
        <v>986</v>
      </c>
      <c r="D8" s="10">
        <v>226303579</v>
      </c>
      <c r="H8" t="s">
        <v>999</v>
      </c>
      <c r="L8" t="s">
        <v>1001</v>
      </c>
      <c r="O8" s="8" t="s">
        <v>1013</v>
      </c>
    </row>
    <row r="9" spans="1:15" ht="39.75" customHeight="1">
      <c r="A9" t="s">
        <v>987</v>
      </c>
      <c r="D9" s="10">
        <v>48127586</v>
      </c>
      <c r="H9" t="s">
        <v>999</v>
      </c>
      <c r="L9" t="s">
        <v>1001</v>
      </c>
      <c r="O9" s="8" t="s">
        <v>1014</v>
      </c>
    </row>
    <row r="10" spans="1:15" ht="39.75" customHeight="1">
      <c r="A10" t="s">
        <v>988</v>
      </c>
      <c r="D10" s="10">
        <v>160656044</v>
      </c>
      <c r="H10" t="s">
        <v>1005</v>
      </c>
      <c r="L10" t="s">
        <v>1006</v>
      </c>
      <c r="O10" s="8" t="s">
        <v>1015</v>
      </c>
    </row>
    <row r="12" spans="1:4" ht="15">
      <c r="A12" s="2" t="s">
        <v>1016</v>
      </c>
      <c r="C12" s="5">
        <v>1131243747</v>
      </c>
      <c r="D12" s="5"/>
    </row>
    <row r="14" spans="1:15" ht="15">
      <c r="A14" t="s">
        <v>1009</v>
      </c>
      <c r="C14" s="5">
        <v>77645830</v>
      </c>
      <c r="D14" s="5"/>
      <c r="H14" t="s">
        <v>999</v>
      </c>
      <c r="L14" t="s">
        <v>1001</v>
      </c>
      <c r="O14" t="s">
        <v>1017</v>
      </c>
    </row>
  </sheetData>
  <sheetProtection selectLockedCells="1" selectUnlockedCells="1"/>
  <mergeCells count="7">
    <mergeCell ref="A2:F2"/>
    <mergeCell ref="C5:D5"/>
    <mergeCell ref="G5:H5"/>
    <mergeCell ref="K5:L5"/>
    <mergeCell ref="C6:D6"/>
    <mergeCell ref="C12:D12"/>
    <mergeCell ref="C14:D1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1018</v>
      </c>
      <c r="D3" s="1"/>
      <c r="E3" s="1"/>
      <c r="F3" s="1"/>
      <c r="G3" s="1"/>
      <c r="H3" s="1"/>
      <c r="I3" s="1"/>
      <c r="J3" s="1"/>
      <c r="K3" s="1"/>
      <c r="L3" s="1"/>
      <c r="M3" s="1"/>
      <c r="N3" s="1"/>
      <c r="O3" s="1"/>
      <c r="P3" s="1"/>
    </row>
    <row r="4" spans="1:16" ht="15" customHeight="1">
      <c r="A4" s="2" t="s">
        <v>1019</v>
      </c>
      <c r="C4" s="3" t="s">
        <v>984</v>
      </c>
      <c r="D4" s="3"/>
      <c r="G4" s="3" t="s">
        <v>1020</v>
      </c>
      <c r="H4" s="3"/>
      <c r="K4" s="3" t="s">
        <v>1021</v>
      </c>
      <c r="L4" s="3"/>
      <c r="O4" s="3" t="s">
        <v>1022</v>
      </c>
      <c r="P4" s="3"/>
    </row>
    <row r="5" spans="1:16" ht="15">
      <c r="A5" t="s">
        <v>1023</v>
      </c>
      <c r="C5" s="5">
        <v>1028687390</v>
      </c>
      <c r="D5" s="5"/>
      <c r="G5" s="4" t="s">
        <v>123</v>
      </c>
      <c r="H5" s="4"/>
      <c r="K5" s="4" t="s">
        <v>123</v>
      </c>
      <c r="L5" s="4"/>
      <c r="O5" s="5">
        <v>1028687390</v>
      </c>
      <c r="P5" s="5"/>
    </row>
    <row r="6" spans="1:16" ht="15">
      <c r="A6" t="s">
        <v>1024</v>
      </c>
      <c r="D6" s="10">
        <v>162766421</v>
      </c>
      <c r="H6" s="10">
        <v>1053179</v>
      </c>
      <c r="L6" t="s">
        <v>125</v>
      </c>
      <c r="P6" s="10">
        <v>161713242</v>
      </c>
    </row>
    <row r="8" spans="1:16" ht="15">
      <c r="A8" s="2" t="s">
        <v>989</v>
      </c>
      <c r="D8" s="10">
        <v>1191453811</v>
      </c>
      <c r="H8" s="10">
        <v>1053179</v>
      </c>
      <c r="L8" t="s">
        <v>125</v>
      </c>
      <c r="P8" s="10">
        <v>1190400632</v>
      </c>
    </row>
    <row r="9" spans="1:16" ht="15">
      <c r="A9" t="s">
        <v>990</v>
      </c>
      <c r="D9" s="10">
        <v>24653889</v>
      </c>
      <c r="H9" s="10">
        <v>24653889</v>
      </c>
      <c r="L9" t="s">
        <v>125</v>
      </c>
      <c r="P9" t="s">
        <v>125</v>
      </c>
    </row>
    <row r="11" spans="1:16" ht="15">
      <c r="A11" s="2" t="s">
        <v>991</v>
      </c>
      <c r="C11" s="5">
        <v>1216107700</v>
      </c>
      <c r="D11" s="5"/>
      <c r="G11" s="5">
        <v>25707068</v>
      </c>
      <c r="H11" s="5"/>
      <c r="K11" s="4" t="s">
        <v>123</v>
      </c>
      <c r="L11" s="4"/>
      <c r="O11" s="5">
        <v>1190400632</v>
      </c>
      <c r="P11" s="5"/>
    </row>
    <row r="13" spans="1:16" ht="15">
      <c r="A13" t="s">
        <v>1009</v>
      </c>
      <c r="C13" s="5">
        <v>167088178</v>
      </c>
      <c r="D13" s="5"/>
      <c r="G13" s="4" t="s">
        <v>123</v>
      </c>
      <c r="H13" s="4"/>
      <c r="K13" s="4" t="s">
        <v>123</v>
      </c>
      <c r="L13" s="4"/>
      <c r="O13" s="5">
        <v>167088178</v>
      </c>
      <c r="P13" s="5"/>
    </row>
    <row r="14" spans="1:16" ht="15">
      <c r="A14" t="s">
        <v>126</v>
      </c>
      <c r="D14" s="10">
        <v>249430000</v>
      </c>
      <c r="H14" t="s">
        <v>125</v>
      </c>
      <c r="L14" s="10">
        <v>249430000</v>
      </c>
      <c r="P14" t="s">
        <v>125</v>
      </c>
    </row>
    <row r="16" spans="1:16" ht="15">
      <c r="A16" s="2" t="s">
        <v>1025</v>
      </c>
      <c r="C16" s="5">
        <v>416518178</v>
      </c>
      <c r="D16" s="5"/>
      <c r="G16" s="4" t="s">
        <v>123</v>
      </c>
      <c r="H16" s="4"/>
      <c r="K16" s="5">
        <v>249430000</v>
      </c>
      <c r="L16" s="5"/>
      <c r="O16" s="5">
        <v>167088178</v>
      </c>
      <c r="P16" s="5"/>
    </row>
  </sheetData>
  <sheetProtection selectLockedCells="1" selectUnlockedCells="1"/>
  <mergeCells count="21">
    <mergeCell ref="C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1026</v>
      </c>
      <c r="D3" s="1"/>
      <c r="E3" s="1"/>
      <c r="F3" s="1"/>
      <c r="G3" s="1"/>
      <c r="H3" s="1"/>
      <c r="I3" s="1"/>
      <c r="J3" s="1"/>
      <c r="K3" s="1"/>
      <c r="L3" s="1"/>
      <c r="M3" s="1"/>
      <c r="N3" s="1"/>
      <c r="O3" s="1"/>
      <c r="P3" s="1"/>
    </row>
    <row r="4" spans="1:16" ht="15" customHeight="1">
      <c r="A4" s="2" t="s">
        <v>1019</v>
      </c>
      <c r="C4" s="3" t="s">
        <v>984</v>
      </c>
      <c r="D4" s="3"/>
      <c r="G4" s="3" t="s">
        <v>1020</v>
      </c>
      <c r="H4" s="3"/>
      <c r="K4" s="3" t="s">
        <v>1021</v>
      </c>
      <c r="L4" s="3"/>
      <c r="O4" s="3" t="s">
        <v>1022</v>
      </c>
      <c r="P4" s="3"/>
    </row>
    <row r="5" spans="1:16" ht="15">
      <c r="A5" t="s">
        <v>1023</v>
      </c>
      <c r="C5" s="5">
        <v>970587703</v>
      </c>
      <c r="D5" s="5"/>
      <c r="G5" s="4" t="s">
        <v>123</v>
      </c>
      <c r="H5" s="4"/>
      <c r="K5" s="4" t="s">
        <v>123</v>
      </c>
      <c r="L5" s="4"/>
      <c r="O5" s="5">
        <v>970587703</v>
      </c>
      <c r="P5" s="5"/>
    </row>
    <row r="6" spans="1:16" ht="15">
      <c r="A6" t="s">
        <v>1024</v>
      </c>
      <c r="D6" s="10">
        <v>161497771</v>
      </c>
      <c r="H6" s="10">
        <v>841727</v>
      </c>
      <c r="L6" t="s">
        <v>125</v>
      </c>
      <c r="P6" s="10">
        <v>160656044</v>
      </c>
    </row>
    <row r="8" spans="1:16" ht="15">
      <c r="A8" s="2" t="s">
        <v>989</v>
      </c>
      <c r="D8" s="10">
        <v>1132085474</v>
      </c>
      <c r="H8" s="10">
        <v>841727</v>
      </c>
      <c r="L8" t="s">
        <v>125</v>
      </c>
      <c r="P8" s="10">
        <v>1131243747</v>
      </c>
    </row>
    <row r="9" spans="1:16" ht="15">
      <c r="A9" t="s">
        <v>990</v>
      </c>
      <c r="D9" s="10">
        <v>19506154</v>
      </c>
      <c r="H9" s="10">
        <v>19506154</v>
      </c>
      <c r="L9" t="s">
        <v>125</v>
      </c>
      <c r="P9" t="s">
        <v>125</v>
      </c>
    </row>
    <row r="11" spans="1:16" ht="15">
      <c r="A11" s="2" t="s">
        <v>991</v>
      </c>
      <c r="C11" s="5">
        <v>1151591628</v>
      </c>
      <c r="D11" s="5"/>
      <c r="G11" s="5">
        <v>20347881</v>
      </c>
      <c r="H11" s="5"/>
      <c r="K11" s="4" t="s">
        <v>123</v>
      </c>
      <c r="L11" s="4"/>
      <c r="O11" s="5">
        <v>1131243747</v>
      </c>
      <c r="P11" s="5"/>
    </row>
    <row r="13" spans="1:16" ht="15">
      <c r="A13" t="s">
        <v>1009</v>
      </c>
      <c r="C13" s="5">
        <v>77645830</v>
      </c>
      <c r="D13" s="5"/>
      <c r="G13" s="4" t="s">
        <v>123</v>
      </c>
      <c r="H13" s="4"/>
      <c r="K13" s="4" t="s">
        <v>123</v>
      </c>
      <c r="L13" s="4"/>
      <c r="O13" s="5">
        <v>77645830</v>
      </c>
      <c r="P13" s="5"/>
    </row>
    <row r="14" spans="1:16" ht="15">
      <c r="A14" t="s">
        <v>126</v>
      </c>
      <c r="D14" s="10">
        <v>251322500</v>
      </c>
      <c r="H14" t="s">
        <v>125</v>
      </c>
      <c r="L14" s="10">
        <v>251322500</v>
      </c>
      <c r="P14" t="s">
        <v>125</v>
      </c>
    </row>
    <row r="16" spans="1:16" ht="15">
      <c r="A16" s="2" t="s">
        <v>1025</v>
      </c>
      <c r="C16" s="5">
        <v>328968330</v>
      </c>
      <c r="D16" s="5"/>
      <c r="G16" s="4" t="s">
        <v>123</v>
      </c>
      <c r="H16" s="4"/>
      <c r="K16" s="5">
        <v>251322500</v>
      </c>
      <c r="L16" s="5"/>
      <c r="O16" s="5">
        <v>77645830</v>
      </c>
      <c r="P16" s="5"/>
    </row>
  </sheetData>
  <sheetProtection selectLockedCells="1" selectUnlockedCells="1"/>
  <mergeCells count="21">
    <mergeCell ref="C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625</v>
      </c>
      <c r="B2" s="1"/>
      <c r="C2" s="1"/>
      <c r="D2" s="1"/>
      <c r="E2" s="1"/>
      <c r="F2" s="1"/>
    </row>
    <row r="5" spans="3:12" ht="15" customHeight="1">
      <c r="C5" s="3" t="s">
        <v>1027</v>
      </c>
      <c r="D5" s="3"/>
      <c r="E5" s="3"/>
      <c r="F5" s="3"/>
      <c r="G5" s="3"/>
      <c r="H5" s="3"/>
      <c r="I5" s="3"/>
      <c r="J5" s="3"/>
      <c r="K5" s="3"/>
      <c r="L5" s="3"/>
    </row>
    <row r="6" spans="1:12" ht="39.75" customHeight="1">
      <c r="A6" s="2" t="s">
        <v>1019</v>
      </c>
      <c r="C6" s="3" t="s">
        <v>1028</v>
      </c>
      <c r="D6" s="3"/>
      <c r="G6" s="3" t="s">
        <v>1029</v>
      </c>
      <c r="H6" s="3"/>
      <c r="K6" s="3" t="s">
        <v>1030</v>
      </c>
      <c r="L6" s="3"/>
    </row>
    <row r="7" spans="1:12" ht="15">
      <c r="A7" t="s">
        <v>1031</v>
      </c>
      <c r="C7" s="5">
        <v>970587703</v>
      </c>
      <c r="D7" s="5"/>
      <c r="G7" s="5">
        <v>160656044</v>
      </c>
      <c r="H7" s="5"/>
      <c r="K7" s="5">
        <v>1131243747</v>
      </c>
      <c r="L7" s="5"/>
    </row>
    <row r="8" spans="1:12" ht="15">
      <c r="A8" t="s">
        <v>1032</v>
      </c>
      <c r="D8" s="10">
        <v>805044</v>
      </c>
      <c r="H8" s="10">
        <v>7672845</v>
      </c>
      <c r="L8" s="10">
        <v>8477889</v>
      </c>
    </row>
    <row r="9" spans="1:12" ht="15">
      <c r="A9" t="s">
        <v>1033</v>
      </c>
      <c r="D9" s="10">
        <v>3054099</v>
      </c>
      <c r="H9" s="6">
        <v>-22878354</v>
      </c>
      <c r="L9" s="6">
        <v>-19824255</v>
      </c>
    </row>
    <row r="10" spans="1:12" ht="15">
      <c r="A10" s="8" t="s">
        <v>1034</v>
      </c>
      <c r="D10" s="10">
        <v>175080250</v>
      </c>
      <c r="H10" s="10">
        <v>21214018</v>
      </c>
      <c r="L10" s="10">
        <v>196294268</v>
      </c>
    </row>
    <row r="11" spans="1:12" ht="15">
      <c r="A11" t="s">
        <v>1035</v>
      </c>
      <c r="D11" s="6">
        <v>-120839706</v>
      </c>
      <c r="H11" s="6">
        <v>-4951311</v>
      </c>
      <c r="L11" s="6">
        <v>-125791017</v>
      </c>
    </row>
    <row r="12" spans="1:12" ht="15">
      <c r="A12" t="s">
        <v>1036</v>
      </c>
      <c r="D12" t="s">
        <v>125</v>
      </c>
      <c r="H12" t="s">
        <v>125</v>
      </c>
      <c r="L12" t="s">
        <v>125</v>
      </c>
    </row>
    <row r="14" spans="1:12" ht="15">
      <c r="A14" t="s">
        <v>1037</v>
      </c>
      <c r="C14" s="5">
        <v>1028687390</v>
      </c>
      <c r="D14" s="5"/>
      <c r="G14" s="5">
        <v>161713242</v>
      </c>
      <c r="H14" s="5"/>
      <c r="K14" s="5">
        <v>1190400632</v>
      </c>
      <c r="L14" s="5"/>
    </row>
    <row r="16" spans="1:12" ht="15">
      <c r="A16" s="8" t="s">
        <v>1038</v>
      </c>
      <c r="C16" s="5">
        <v>3476349</v>
      </c>
      <c r="D16" s="5"/>
      <c r="G16" s="13">
        <v>-14245662</v>
      </c>
      <c r="H16" s="13"/>
      <c r="K16" s="13">
        <v>-10769313</v>
      </c>
      <c r="L16" s="13"/>
    </row>
    <row r="18" spans="2:13" ht="15">
      <c r="B18" s="9"/>
      <c r="C18" s="9"/>
      <c r="D18" s="9"/>
      <c r="E18" s="9"/>
      <c r="F18" s="9"/>
      <c r="G18" s="9"/>
      <c r="H18" s="9"/>
      <c r="I18" s="9"/>
      <c r="J18" s="9"/>
      <c r="K18" s="9"/>
      <c r="L18" s="9"/>
      <c r="M18" s="9"/>
    </row>
    <row r="19" spans="3:12" ht="15" customHeight="1">
      <c r="C19" s="3" t="s">
        <v>1039</v>
      </c>
      <c r="D19" s="3"/>
      <c r="E19" s="3"/>
      <c r="F19" s="3"/>
      <c r="G19" s="3"/>
      <c r="H19" s="3"/>
      <c r="I19" s="3"/>
      <c r="J19" s="3"/>
      <c r="K19" s="3"/>
      <c r="L19" s="3"/>
    </row>
    <row r="20" spans="1:12" ht="39.75" customHeight="1">
      <c r="A20" s="2" t="s">
        <v>1019</v>
      </c>
      <c r="C20" s="3" t="s">
        <v>1028</v>
      </c>
      <c r="D20" s="3"/>
      <c r="G20" s="3" t="s">
        <v>1029</v>
      </c>
      <c r="H20" s="3"/>
      <c r="K20" s="3" t="s">
        <v>1030</v>
      </c>
      <c r="L20" s="3"/>
    </row>
    <row r="21" spans="1:12" ht="15">
      <c r="A21" t="s">
        <v>1031</v>
      </c>
      <c r="C21" s="5">
        <v>986328498</v>
      </c>
      <c r="D21" s="5"/>
      <c r="G21" s="5">
        <v>166268568</v>
      </c>
      <c r="H21" s="5"/>
      <c r="K21" s="5">
        <v>1152597066</v>
      </c>
      <c r="L21" s="5"/>
    </row>
    <row r="22" spans="1:12" ht="15">
      <c r="A22" t="s">
        <v>1032</v>
      </c>
      <c r="D22" s="10">
        <v>1961209</v>
      </c>
      <c r="H22" s="10">
        <v>1810786</v>
      </c>
      <c r="L22" s="10">
        <v>3771995</v>
      </c>
    </row>
    <row r="23" spans="1:12" ht="15">
      <c r="A23" t="s">
        <v>1040</v>
      </c>
      <c r="D23" s="6">
        <v>-3759168</v>
      </c>
      <c r="H23" s="6">
        <v>-2980993</v>
      </c>
      <c r="L23" s="6">
        <v>-6740161</v>
      </c>
    </row>
    <row r="24" spans="1:12" ht="15">
      <c r="A24" s="8" t="s">
        <v>1034</v>
      </c>
      <c r="D24" s="10">
        <v>133670716</v>
      </c>
      <c r="H24" s="10">
        <v>8708434</v>
      </c>
      <c r="L24" s="10">
        <v>142379150</v>
      </c>
    </row>
    <row r="25" spans="1:12" ht="15">
      <c r="A25" t="s">
        <v>1035</v>
      </c>
      <c r="D25" s="6">
        <v>-190492232</v>
      </c>
      <c r="H25" s="6">
        <v>-1810786</v>
      </c>
      <c r="L25" s="6">
        <v>-192303018</v>
      </c>
    </row>
    <row r="26" spans="1:12" ht="15">
      <c r="A26" t="s">
        <v>1036</v>
      </c>
      <c r="D26" t="s">
        <v>125</v>
      </c>
      <c r="H26" t="s">
        <v>125</v>
      </c>
      <c r="L26" t="s">
        <v>125</v>
      </c>
    </row>
    <row r="28" spans="1:12" ht="15">
      <c r="A28" t="s">
        <v>1037</v>
      </c>
      <c r="C28" s="5">
        <v>927709023</v>
      </c>
      <c r="D28" s="5"/>
      <c r="G28" s="5">
        <v>171996009</v>
      </c>
      <c r="H28" s="5"/>
      <c r="K28" s="5">
        <v>1099705032</v>
      </c>
      <c r="L28" s="5"/>
    </row>
    <row r="30" spans="1:12" ht="15">
      <c r="A30" s="8" t="s">
        <v>1041</v>
      </c>
      <c r="C30" s="13">
        <v>-1441348</v>
      </c>
      <c r="D30" s="13"/>
      <c r="G30" s="13">
        <v>-2980993</v>
      </c>
      <c r="H30" s="13"/>
      <c r="K30" s="13">
        <v>-4422341</v>
      </c>
      <c r="L30" s="13"/>
    </row>
  </sheetData>
  <sheetProtection selectLockedCells="1" selectUnlockedCells="1"/>
  <mergeCells count="28">
    <mergeCell ref="A2:F2"/>
    <mergeCell ref="C5:L5"/>
    <mergeCell ref="C6:D6"/>
    <mergeCell ref="G6:H6"/>
    <mergeCell ref="K6:L6"/>
    <mergeCell ref="C7:D7"/>
    <mergeCell ref="G7:H7"/>
    <mergeCell ref="K7:L7"/>
    <mergeCell ref="C14:D14"/>
    <mergeCell ref="G14:H14"/>
    <mergeCell ref="K14:L14"/>
    <mergeCell ref="C16:D16"/>
    <mergeCell ref="G16:H16"/>
    <mergeCell ref="K16:L16"/>
    <mergeCell ref="B18:M18"/>
    <mergeCell ref="C19:L19"/>
    <mergeCell ref="C20:D20"/>
    <mergeCell ref="G20:H20"/>
    <mergeCell ref="K20:L20"/>
    <mergeCell ref="C21:D21"/>
    <mergeCell ref="G21:H21"/>
    <mergeCell ref="K21:L21"/>
    <mergeCell ref="C28:D28"/>
    <mergeCell ref="G28:H28"/>
    <mergeCell ref="K28:L28"/>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625</v>
      </c>
      <c r="B2" s="1"/>
      <c r="C2" s="1"/>
      <c r="D2" s="1"/>
      <c r="E2" s="1"/>
      <c r="F2" s="1"/>
    </row>
    <row r="5" spans="3:8" ht="15">
      <c r="C5" s="1" t="s">
        <v>594</v>
      </c>
      <c r="D5" s="1"/>
      <c r="E5" s="1"/>
      <c r="F5" s="1"/>
      <c r="G5" s="1"/>
      <c r="H5" s="1"/>
    </row>
    <row r="6" spans="1:8" ht="15" customHeight="1">
      <c r="A6" s="2" t="s">
        <v>1009</v>
      </c>
      <c r="C6" s="3" t="s">
        <v>39</v>
      </c>
      <c r="D6" s="3"/>
      <c r="G6" s="3" t="s">
        <v>40</v>
      </c>
      <c r="H6" s="3"/>
    </row>
    <row r="7" spans="1:8" ht="15">
      <c r="A7" t="s">
        <v>1042</v>
      </c>
      <c r="C7" s="5">
        <v>77645830</v>
      </c>
      <c r="D7" s="5"/>
      <c r="G7" s="5">
        <v>76037341</v>
      </c>
      <c r="H7" s="5"/>
    </row>
    <row r="8" spans="1:8" ht="15">
      <c r="A8" t="s">
        <v>1043</v>
      </c>
      <c r="D8" s="6">
        <v>-4173652</v>
      </c>
      <c r="H8" s="10">
        <v>540734</v>
      </c>
    </row>
    <row r="9" spans="1:8" ht="15">
      <c r="A9" t="s">
        <v>1044</v>
      </c>
      <c r="D9" s="10">
        <v>217000000</v>
      </c>
      <c r="H9" s="10">
        <v>35000000</v>
      </c>
    </row>
    <row r="10" spans="1:8" ht="15">
      <c r="A10" t="s">
        <v>1045</v>
      </c>
      <c r="D10" s="6">
        <v>-123384000</v>
      </c>
      <c r="H10" s="6">
        <v>-35000000</v>
      </c>
    </row>
    <row r="11" spans="1:8" ht="15">
      <c r="A11" t="s">
        <v>1046</v>
      </c>
      <c r="D11" t="s">
        <v>125</v>
      </c>
      <c r="H11" t="s">
        <v>125</v>
      </c>
    </row>
    <row r="13" spans="1:8" ht="15">
      <c r="A13" t="s">
        <v>1047</v>
      </c>
      <c r="C13" s="5">
        <v>167088178</v>
      </c>
      <c r="D13" s="5"/>
      <c r="G13" s="5">
        <v>76578075</v>
      </c>
      <c r="H13" s="5"/>
    </row>
    <row r="14" spans="1:8" ht="15">
      <c r="A14" t="s">
        <v>1048</v>
      </c>
      <c r="D14" t="s">
        <v>125</v>
      </c>
      <c r="H14" t="s">
        <v>125</v>
      </c>
    </row>
    <row r="16" spans="1:8" ht="15">
      <c r="A16" t="s">
        <v>1047</v>
      </c>
      <c r="C16" s="5">
        <v>167088178</v>
      </c>
      <c r="D16" s="5"/>
      <c r="G16" s="5">
        <v>76578075</v>
      </c>
      <c r="H16" s="5"/>
    </row>
  </sheetData>
  <sheetProtection selectLockedCells="1" selectUnlockedCells="1"/>
  <mergeCells count="10">
    <mergeCell ref="A2:F2"/>
    <mergeCell ref="C5:H5"/>
    <mergeCell ref="C6:D6"/>
    <mergeCell ref="G6:H6"/>
    <mergeCell ref="C7:D7"/>
    <mergeCell ref="G7:H7"/>
    <mergeCell ref="C13:D13"/>
    <mergeCell ref="G13:H13"/>
    <mergeCell ref="C16:D16"/>
    <mergeCell ref="G16:H1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T4"/>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15" width="8.7109375" style="0" customWidth="1"/>
    <col min="16" max="16" width="14.7109375" style="0" customWidth="1"/>
    <col min="17" max="16384" width="8.7109375" style="0" customWidth="1"/>
  </cols>
  <sheetData>
    <row r="3" spans="1:20" ht="39.75" customHeight="1">
      <c r="A3" s="2" t="s">
        <v>1049</v>
      </c>
      <c r="C3" s="3" t="s">
        <v>1050</v>
      </c>
      <c r="D3" s="3"/>
      <c r="G3" s="3" t="s">
        <v>1051</v>
      </c>
      <c r="H3" s="3"/>
      <c r="K3" s="3" t="s">
        <v>1052</v>
      </c>
      <c r="L3" s="3"/>
      <c r="O3" s="3" t="s">
        <v>1053</v>
      </c>
      <c r="P3" s="3"/>
      <c r="S3" s="3" t="s">
        <v>1054</v>
      </c>
      <c r="T3" s="3"/>
    </row>
    <row r="4" spans="1:20" ht="15">
      <c r="A4" t="s">
        <v>1055</v>
      </c>
      <c r="C4" t="s">
        <v>860</v>
      </c>
      <c r="D4" s="10">
        <v>29000000</v>
      </c>
      <c r="G4" s="5">
        <v>40136000</v>
      </c>
      <c r="H4" s="5"/>
      <c r="K4" s="5">
        <v>36934197</v>
      </c>
      <c r="L4" s="5"/>
      <c r="P4" t="s">
        <v>1056</v>
      </c>
      <c r="S4" s="13">
        <v>-3201803</v>
      </c>
      <c r="T4" s="13"/>
    </row>
  </sheetData>
  <sheetProtection selectLockedCells="1" selectUnlockedCells="1"/>
  <mergeCells count="8">
    <mergeCell ref="C3:D3"/>
    <mergeCell ref="G3:H3"/>
    <mergeCell ref="K3:L3"/>
    <mergeCell ref="O3:P3"/>
    <mergeCell ref="S3:T3"/>
    <mergeCell ref="G4:H4"/>
    <mergeCell ref="K4:L4"/>
    <mergeCell ref="S4:T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6" ht="15">
      <c r="A2" s="1" t="s">
        <v>81</v>
      </c>
      <c r="B2" s="1"/>
      <c r="C2" s="1"/>
      <c r="D2" s="1"/>
      <c r="E2" s="1"/>
      <c r="F2" s="1"/>
    </row>
    <row r="5" spans="3:4" ht="15" customHeight="1">
      <c r="C5" s="3" t="s">
        <v>82</v>
      </c>
      <c r="D5" s="3"/>
    </row>
    <row r="6" spans="3:4" ht="15" customHeight="1">
      <c r="C6" s="3" t="s">
        <v>83</v>
      </c>
      <c r="D6" s="3"/>
    </row>
    <row r="7" spans="1:4" ht="15">
      <c r="A7" s="2" t="s">
        <v>47</v>
      </c>
      <c r="C7" s="5">
        <v>27380</v>
      </c>
      <c r="D7" s="5"/>
    </row>
    <row r="8" spans="1:4" ht="15">
      <c r="A8" t="s">
        <v>49</v>
      </c>
      <c r="C8" s="5">
        <v>12575</v>
      </c>
      <c r="D8" s="5"/>
    </row>
    <row r="9" spans="1:4" ht="15">
      <c r="A9" t="s">
        <v>84</v>
      </c>
      <c r="C9" s="13">
        <v>-5796</v>
      </c>
      <c r="D9" s="13"/>
    </row>
    <row r="10" spans="1:4" ht="15">
      <c r="A10" t="s">
        <v>85</v>
      </c>
      <c r="C10" s="5">
        <v>6778</v>
      </c>
      <c r="D10" s="5"/>
    </row>
    <row r="11" spans="1:4" ht="15">
      <c r="A11" t="s">
        <v>86</v>
      </c>
      <c r="C11" s="14">
        <v>0.1</v>
      </c>
      <c r="D11" s="14"/>
    </row>
    <row r="12" spans="1:4" ht="15">
      <c r="A12" t="s">
        <v>87</v>
      </c>
      <c r="C12" s="14">
        <v>9.05</v>
      </c>
      <c r="D12" s="14"/>
    </row>
    <row r="13" spans="1:4" ht="15">
      <c r="A13" t="s">
        <v>88</v>
      </c>
      <c r="C13" s="14">
        <v>6.37</v>
      </c>
      <c r="D13" s="14"/>
    </row>
  </sheetData>
  <sheetProtection selectLockedCells="1" selectUnlockedCells="1"/>
  <mergeCells count="10">
    <mergeCell ref="A2:F2"/>
    <mergeCell ref="C5:D5"/>
    <mergeCell ref="C6:D6"/>
    <mergeCell ref="C7:D7"/>
    <mergeCell ref="C8:D8"/>
    <mergeCell ref="C9:D9"/>
    <mergeCell ref="C10:D10"/>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T4"/>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15" width="8.7109375" style="0" customWidth="1"/>
    <col min="16" max="16" width="17.7109375" style="0" customWidth="1"/>
    <col min="17" max="16384" width="8.7109375" style="0" customWidth="1"/>
  </cols>
  <sheetData>
    <row r="3" spans="1:20" ht="39.75" customHeight="1">
      <c r="A3" s="2" t="s">
        <v>1049</v>
      </c>
      <c r="C3" s="3" t="s">
        <v>1050</v>
      </c>
      <c r="D3" s="3"/>
      <c r="G3" s="3" t="s">
        <v>1051</v>
      </c>
      <c r="H3" s="3"/>
      <c r="K3" s="3" t="s">
        <v>1052</v>
      </c>
      <c r="L3" s="3"/>
      <c r="O3" s="3" t="s">
        <v>1053</v>
      </c>
      <c r="P3" s="3"/>
      <c r="S3" s="3" t="s">
        <v>1054</v>
      </c>
      <c r="T3" s="3"/>
    </row>
    <row r="4" spans="1:20" ht="15">
      <c r="A4" t="s">
        <v>1055</v>
      </c>
      <c r="C4" t="s">
        <v>860</v>
      </c>
      <c r="D4" s="10">
        <v>30000000</v>
      </c>
      <c r="G4" s="5">
        <v>41520000</v>
      </c>
      <c r="H4" s="5"/>
      <c r="K4" s="5">
        <v>39121590</v>
      </c>
      <c r="L4" s="5"/>
      <c r="P4" t="s">
        <v>1057</v>
      </c>
      <c r="S4" s="13">
        <v>-2398410</v>
      </c>
      <c r="T4" s="13"/>
    </row>
  </sheetData>
  <sheetProtection selectLockedCells="1" selectUnlockedCells="1"/>
  <mergeCells count="8">
    <mergeCell ref="C3:D3"/>
    <mergeCell ref="G3:H3"/>
    <mergeCell ref="K3:L3"/>
    <mergeCell ref="O3:P3"/>
    <mergeCell ref="S3:T3"/>
    <mergeCell ref="G4:H4"/>
    <mergeCell ref="K4:L4"/>
    <mergeCell ref="S4:T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B17"/>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1058</v>
      </c>
      <c r="B2" s="1"/>
      <c r="C2" s="1"/>
      <c r="D2" s="1"/>
      <c r="E2" s="1"/>
      <c r="F2" s="1"/>
    </row>
    <row r="5" spans="1:28" ht="39.75" customHeight="1">
      <c r="A5" s="2" t="s">
        <v>1059</v>
      </c>
      <c r="C5" s="3" t="s">
        <v>1060</v>
      </c>
      <c r="D5" s="3"/>
      <c r="G5" s="3" t="s">
        <v>1061</v>
      </c>
      <c r="H5" s="3"/>
      <c r="K5" s="3" t="s">
        <v>1062</v>
      </c>
      <c r="L5" s="3"/>
      <c r="O5" s="3" t="s">
        <v>1063</v>
      </c>
      <c r="P5" s="3"/>
      <c r="S5" s="3" t="s">
        <v>1064</v>
      </c>
      <c r="T5" s="3"/>
      <c r="W5" s="3" t="s">
        <v>1065</v>
      </c>
      <c r="X5" s="3"/>
      <c r="AA5" s="3" t="s">
        <v>1066</v>
      </c>
      <c r="AB5" s="3"/>
    </row>
    <row r="6" ht="15">
      <c r="A6" s="2" t="s">
        <v>1067</v>
      </c>
    </row>
    <row r="7" spans="1:28" ht="15">
      <c r="A7" t="s">
        <v>1068</v>
      </c>
      <c r="C7" s="5">
        <v>40501278</v>
      </c>
      <c r="D7" s="5"/>
      <c r="G7" s="4" t="s">
        <v>123</v>
      </c>
      <c r="H7" s="4"/>
      <c r="K7" s="4" t="s">
        <v>123</v>
      </c>
      <c r="L7" s="4"/>
      <c r="O7" s="5">
        <v>580572</v>
      </c>
      <c r="P7" s="5"/>
      <c r="S7" s="5">
        <v>2466795</v>
      </c>
      <c r="T7" s="5"/>
      <c r="W7" s="5">
        <v>42968073</v>
      </c>
      <c r="X7" s="5"/>
      <c r="AA7" s="4" t="s">
        <v>123</v>
      </c>
      <c r="AB7" s="4"/>
    </row>
    <row r="8" spans="1:28" ht="15">
      <c r="A8" t="s">
        <v>1069</v>
      </c>
      <c r="D8" s="10">
        <v>12099647</v>
      </c>
      <c r="H8" t="s">
        <v>125</v>
      </c>
      <c r="L8" t="s">
        <v>125</v>
      </c>
      <c r="P8" t="s">
        <v>125</v>
      </c>
      <c r="T8" s="6">
        <v>-3017406</v>
      </c>
      <c r="X8" s="10">
        <v>9082240</v>
      </c>
      <c r="AB8" t="s">
        <v>125</v>
      </c>
    </row>
    <row r="9" spans="1:28" ht="15">
      <c r="A9" t="s">
        <v>861</v>
      </c>
      <c r="D9" s="10">
        <v>78914960</v>
      </c>
      <c r="H9" s="10">
        <v>5000000</v>
      </c>
      <c r="L9" t="s">
        <v>125</v>
      </c>
      <c r="P9" s="10">
        <v>1010000</v>
      </c>
      <c r="T9" s="10">
        <v>9415040</v>
      </c>
      <c r="X9" s="10">
        <v>93330000</v>
      </c>
      <c r="AB9" t="s">
        <v>125</v>
      </c>
    </row>
    <row r="10" spans="1:28" ht="15">
      <c r="A10" t="s">
        <v>871</v>
      </c>
      <c r="D10" s="10">
        <v>17220000</v>
      </c>
      <c r="H10" s="10">
        <v>16707877</v>
      </c>
      <c r="L10" s="6">
        <v>-16168548</v>
      </c>
      <c r="P10" s="10">
        <v>203031</v>
      </c>
      <c r="T10" s="6">
        <v>-10457361</v>
      </c>
      <c r="X10" s="10">
        <v>7500000</v>
      </c>
      <c r="AB10" t="s">
        <v>125</v>
      </c>
    </row>
    <row r="11" ht="15">
      <c r="A11" s="2" t="s">
        <v>1070</v>
      </c>
    </row>
    <row r="12" spans="1:28" ht="15">
      <c r="A12" t="s">
        <v>1071</v>
      </c>
      <c r="D12" s="10">
        <v>18166922</v>
      </c>
      <c r="H12" t="s">
        <v>125</v>
      </c>
      <c r="L12" t="s">
        <v>125</v>
      </c>
      <c r="P12" t="s">
        <v>125</v>
      </c>
      <c r="T12" s="6">
        <v>-1346115</v>
      </c>
      <c r="X12" s="10">
        <v>16820807</v>
      </c>
      <c r="AB12" t="s">
        <v>125</v>
      </c>
    </row>
    <row r="13" spans="1:28" ht="15">
      <c r="A13" t="s">
        <v>966</v>
      </c>
      <c r="D13" s="10">
        <v>397025</v>
      </c>
      <c r="H13" t="s">
        <v>125</v>
      </c>
      <c r="L13" s="6">
        <v>-447844</v>
      </c>
      <c r="P13" t="s">
        <v>125</v>
      </c>
      <c r="T13" s="10">
        <v>277918</v>
      </c>
      <c r="X13" t="s">
        <v>125</v>
      </c>
      <c r="AB13" s="6">
        <v>-227099</v>
      </c>
    </row>
    <row r="14" spans="1:28" ht="15">
      <c r="A14" t="s">
        <v>1072</v>
      </c>
      <c r="D14" s="10">
        <v>34801373</v>
      </c>
      <c r="H14" s="10">
        <v>2326900</v>
      </c>
      <c r="L14" t="s">
        <v>125</v>
      </c>
      <c r="P14" t="s">
        <v>125</v>
      </c>
      <c r="T14" s="6">
        <v>-4891461</v>
      </c>
      <c r="X14" s="10">
        <v>32236812</v>
      </c>
      <c r="AB14" t="s">
        <v>125</v>
      </c>
    </row>
    <row r="15" spans="1:28" ht="15">
      <c r="A15" t="s">
        <v>1073</v>
      </c>
      <c r="D15" s="10">
        <v>24713011</v>
      </c>
      <c r="H15" s="10">
        <v>225253</v>
      </c>
      <c r="L15" s="6">
        <v>-11252488</v>
      </c>
      <c r="P15" s="10">
        <v>213730</v>
      </c>
      <c r="T15" s="6">
        <v>-5910108</v>
      </c>
      <c r="X15" t="s">
        <v>125</v>
      </c>
      <c r="AB15" s="10">
        <v>4859930</v>
      </c>
    </row>
    <row r="17" spans="1:28" ht="15">
      <c r="A17" s="7" t="s">
        <v>1074</v>
      </c>
      <c r="C17" s="5">
        <v>226814216</v>
      </c>
      <c r="D17" s="5"/>
      <c r="G17" s="5">
        <v>24260030</v>
      </c>
      <c r="H17" s="5"/>
      <c r="K17" s="13">
        <v>-27868880</v>
      </c>
      <c r="L17" s="13"/>
      <c r="O17" s="5">
        <v>2007333</v>
      </c>
      <c r="P17" s="5"/>
      <c r="S17" s="13">
        <v>-13462698</v>
      </c>
      <c r="T17" s="13"/>
      <c r="W17" s="5">
        <v>201937932</v>
      </c>
      <c r="X17" s="5"/>
      <c r="AA17" s="5">
        <v>4632831</v>
      </c>
      <c r="AB17" s="5"/>
    </row>
  </sheetData>
  <sheetProtection selectLockedCells="1" selectUnlockedCells="1"/>
  <mergeCells count="22">
    <mergeCell ref="A2:F2"/>
    <mergeCell ref="C5:D5"/>
    <mergeCell ref="G5:H5"/>
    <mergeCell ref="K5:L5"/>
    <mergeCell ref="O5:P5"/>
    <mergeCell ref="S5:T5"/>
    <mergeCell ref="W5:X5"/>
    <mergeCell ref="AA5:AB5"/>
    <mergeCell ref="C7:D7"/>
    <mergeCell ref="G7:H7"/>
    <mergeCell ref="K7:L7"/>
    <mergeCell ref="O7:P7"/>
    <mergeCell ref="S7:T7"/>
    <mergeCell ref="W7:X7"/>
    <mergeCell ref="AA7:AB7"/>
    <mergeCell ref="C17:D17"/>
    <mergeCell ref="G17:H17"/>
    <mergeCell ref="K17:L17"/>
    <mergeCell ref="O17:P17"/>
    <mergeCell ref="S17:T17"/>
    <mergeCell ref="W17:X17"/>
    <mergeCell ref="AA17:AB1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1075</v>
      </c>
      <c r="B2" s="1"/>
      <c r="C2" s="1"/>
      <c r="D2" s="1"/>
      <c r="E2" s="1"/>
      <c r="F2" s="1"/>
    </row>
    <row r="5" spans="3:8" ht="15">
      <c r="C5" s="1" t="s">
        <v>550</v>
      </c>
      <c r="D5" s="1"/>
      <c r="E5" s="1"/>
      <c r="F5" s="1"/>
      <c r="G5" s="1"/>
      <c r="H5" s="1"/>
    </row>
    <row r="6" spans="3:8" ht="15" customHeight="1">
      <c r="C6" s="3" t="s">
        <v>39</v>
      </c>
      <c r="D6" s="3"/>
      <c r="G6" s="3" t="s">
        <v>40</v>
      </c>
      <c r="H6" s="3"/>
    </row>
    <row r="7" spans="1:8" ht="15">
      <c r="A7" t="s">
        <v>1076</v>
      </c>
      <c r="C7" s="5">
        <v>6778189</v>
      </c>
      <c r="D7" s="5"/>
      <c r="G7" s="5">
        <v>12295397</v>
      </c>
      <c r="H7" s="5"/>
    </row>
    <row r="8" spans="1:8" ht="15">
      <c r="A8" t="s">
        <v>1077</v>
      </c>
      <c r="D8" s="10">
        <v>68908920</v>
      </c>
      <c r="H8" s="10">
        <v>71060836</v>
      </c>
    </row>
    <row r="9" spans="1:8" ht="15">
      <c r="A9" t="s">
        <v>1078</v>
      </c>
      <c r="C9" s="14">
        <v>0.1</v>
      </c>
      <c r="D9" s="14"/>
      <c r="G9" s="14">
        <v>0.18</v>
      </c>
      <c r="H9" s="14"/>
    </row>
  </sheetData>
  <sheetProtection selectLockedCells="1" selectUnlockedCells="1"/>
  <mergeCells count="8">
    <mergeCell ref="A2:F2"/>
    <mergeCell ref="C5:H5"/>
    <mergeCell ref="C6:D6"/>
    <mergeCell ref="G6:H6"/>
    <mergeCell ref="C7:D7"/>
    <mergeCell ref="G7:H7"/>
    <mergeCell ref="C9:D9"/>
    <mergeCell ref="G9:H9"/>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I35"/>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6384" width="8.7109375" style="0" customWidth="1"/>
  </cols>
  <sheetData>
    <row r="2" spans="1:6" ht="15">
      <c r="A2" s="1" t="s">
        <v>1079</v>
      </c>
      <c r="B2" s="1"/>
      <c r="C2" s="1"/>
      <c r="D2" s="1"/>
      <c r="E2" s="1"/>
      <c r="F2" s="1"/>
    </row>
    <row r="5" spans="3:8" ht="15">
      <c r="C5" s="1" t="s">
        <v>550</v>
      </c>
      <c r="D5" s="1"/>
      <c r="E5" s="1"/>
      <c r="F5" s="1"/>
      <c r="G5" s="1"/>
      <c r="H5" s="1"/>
    </row>
    <row r="6" spans="3:8" ht="15" customHeight="1">
      <c r="C6" s="3" t="s">
        <v>39</v>
      </c>
      <c r="D6" s="3"/>
      <c r="G6" s="3" t="s">
        <v>40</v>
      </c>
      <c r="H6" s="3"/>
    </row>
    <row r="7" ht="15">
      <c r="A7" s="2" t="s">
        <v>1080</v>
      </c>
    </row>
    <row r="8" spans="1:8" ht="15">
      <c r="A8" t="s">
        <v>1081</v>
      </c>
      <c r="C8" s="14">
        <v>9.11</v>
      </c>
      <c r="D8" s="14"/>
      <c r="G8" s="14">
        <v>9.1</v>
      </c>
      <c r="H8" s="14"/>
    </row>
    <row r="9" spans="1:8" ht="15">
      <c r="A9" t="s">
        <v>1082</v>
      </c>
      <c r="D9" s="11">
        <v>0.18</v>
      </c>
      <c r="H9" s="11">
        <v>0.2</v>
      </c>
    </row>
    <row r="10" spans="1:8" ht="15">
      <c r="A10" s="8" t="s">
        <v>1083</v>
      </c>
      <c r="D10" s="12">
        <v>-0.08</v>
      </c>
      <c r="H10" s="12">
        <v>-0.02</v>
      </c>
    </row>
    <row r="12" spans="1:8" ht="15">
      <c r="A12" s="8" t="s">
        <v>1084</v>
      </c>
      <c r="D12" s="11">
        <v>0.1</v>
      </c>
      <c r="H12" s="11">
        <v>0.18</v>
      </c>
    </row>
    <row r="13" spans="1:8" ht="15">
      <c r="A13" s="8" t="s">
        <v>1085</v>
      </c>
      <c r="D13" s="12">
        <v>-0.18</v>
      </c>
      <c r="H13" s="12">
        <v>-0.18</v>
      </c>
    </row>
    <row r="14" spans="1:8" ht="15">
      <c r="A14" t="s">
        <v>1086</v>
      </c>
      <c r="D14" s="11">
        <v>0.02</v>
      </c>
      <c r="H14" t="s">
        <v>125</v>
      </c>
    </row>
    <row r="16" spans="1:8" ht="15">
      <c r="A16" t="s">
        <v>1087</v>
      </c>
      <c r="C16" s="14">
        <v>9.05</v>
      </c>
      <c r="D16" s="14"/>
      <c r="G16" s="14">
        <v>9.1</v>
      </c>
      <c r="H16" s="14"/>
    </row>
    <row r="18" spans="1:8" ht="15">
      <c r="A18" t="s">
        <v>1088</v>
      </c>
      <c r="C18" s="14">
        <v>6.37</v>
      </c>
      <c r="D18" s="14"/>
      <c r="G18" s="14">
        <v>6.91</v>
      </c>
      <c r="H18" s="14"/>
    </row>
    <row r="20" spans="1:9" ht="15">
      <c r="A20" s="2" t="s">
        <v>1089</v>
      </c>
      <c r="D20" t="s">
        <v>65</v>
      </c>
      <c r="E20" t="s">
        <v>25</v>
      </c>
      <c r="H20" t="s">
        <v>66</v>
      </c>
      <c r="I20" t="s">
        <v>25</v>
      </c>
    </row>
    <row r="21" spans="1:8" ht="15">
      <c r="A21" t="s">
        <v>1090</v>
      </c>
      <c r="D21" s="10">
        <v>68027537</v>
      </c>
      <c r="H21" s="10">
        <v>71060836</v>
      </c>
    </row>
    <row r="23" ht="15">
      <c r="A23" s="2" t="s">
        <v>1091</v>
      </c>
    </row>
    <row r="24" spans="1:8" ht="15">
      <c r="A24" s="8" t="s">
        <v>1092</v>
      </c>
      <c r="D24" t="s">
        <v>1093</v>
      </c>
      <c r="H24" t="s">
        <v>1094</v>
      </c>
    </row>
    <row r="25" spans="1:8" ht="15">
      <c r="A25" t="s">
        <v>1095</v>
      </c>
      <c r="D25" t="s">
        <v>1096</v>
      </c>
      <c r="H25" t="s">
        <v>1097</v>
      </c>
    </row>
    <row r="27" spans="1:8" ht="15">
      <c r="A27" s="8" t="s">
        <v>1098</v>
      </c>
      <c r="D27" t="s">
        <v>1099</v>
      </c>
      <c r="H27" t="s">
        <v>1100</v>
      </c>
    </row>
    <row r="28" spans="1:8" ht="15">
      <c r="A28" s="8" t="s">
        <v>1101</v>
      </c>
      <c r="D28" t="s">
        <v>1102</v>
      </c>
      <c r="H28" t="s">
        <v>1103</v>
      </c>
    </row>
    <row r="29" spans="1:8" ht="15">
      <c r="A29" t="s">
        <v>1104</v>
      </c>
      <c r="C29" s="5">
        <v>615941105</v>
      </c>
      <c r="D29" s="5"/>
      <c r="G29" s="5">
        <v>646312918</v>
      </c>
      <c r="H29" s="5"/>
    </row>
    <row r="31" spans="1:8" ht="15">
      <c r="A31" s="8" t="s">
        <v>1105</v>
      </c>
      <c r="C31" s="5">
        <v>532965659</v>
      </c>
      <c r="D31" s="5"/>
      <c r="G31" s="5">
        <v>541820206</v>
      </c>
      <c r="H31" s="5"/>
    </row>
    <row r="33" spans="1:8" ht="15">
      <c r="A33" s="8" t="s">
        <v>1106</v>
      </c>
      <c r="C33" s="14">
        <v>7.73</v>
      </c>
      <c r="D33" s="14"/>
      <c r="G33" s="14">
        <v>7.62</v>
      </c>
      <c r="H33" s="14"/>
    </row>
    <row r="34" spans="1:8" ht="15">
      <c r="A34" t="s">
        <v>1107</v>
      </c>
      <c r="C34" s="5">
        <v>2479</v>
      </c>
      <c r="D34" s="5"/>
      <c r="G34" s="5">
        <v>2955</v>
      </c>
      <c r="H34" s="5"/>
    </row>
    <row r="35" spans="1:8" ht="15">
      <c r="A35" t="s">
        <v>1108</v>
      </c>
      <c r="D35" t="s">
        <v>1109</v>
      </c>
      <c r="H35" t="s">
        <v>1110</v>
      </c>
    </row>
  </sheetData>
  <sheetProtection selectLockedCells="1" selectUnlockedCells="1"/>
  <mergeCells count="18">
    <mergeCell ref="A2:F2"/>
    <mergeCell ref="C5:H5"/>
    <mergeCell ref="C6:D6"/>
    <mergeCell ref="G6:H6"/>
    <mergeCell ref="C8:D8"/>
    <mergeCell ref="G8:H8"/>
    <mergeCell ref="C16:D16"/>
    <mergeCell ref="G16:H16"/>
    <mergeCell ref="C18:D18"/>
    <mergeCell ref="G18:H18"/>
    <mergeCell ref="C29:D29"/>
    <mergeCell ref="G29:H29"/>
    <mergeCell ref="C31:D31"/>
    <mergeCell ref="G31:H31"/>
    <mergeCell ref="C33:D33"/>
    <mergeCell ref="G33:H33"/>
    <mergeCell ref="C34:D34"/>
    <mergeCell ref="G34:H3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625</v>
      </c>
      <c r="B2" s="1"/>
      <c r="C2" s="1"/>
      <c r="D2" s="1"/>
      <c r="E2" s="1"/>
      <c r="F2" s="1"/>
    </row>
    <row r="5" spans="1:12" ht="39.75" customHeight="1">
      <c r="A5" s="2" t="s">
        <v>93</v>
      </c>
      <c r="C5" s="3" t="s">
        <v>94</v>
      </c>
      <c r="D5" s="3"/>
      <c r="G5" s="3" t="s">
        <v>1111</v>
      </c>
      <c r="H5" s="3"/>
      <c r="K5" s="3" t="s">
        <v>1112</v>
      </c>
      <c r="L5" s="3"/>
    </row>
    <row r="6" spans="1:12" ht="15">
      <c r="A6" t="s">
        <v>97</v>
      </c>
      <c r="D6" t="s">
        <v>113</v>
      </c>
      <c r="H6" t="s">
        <v>99</v>
      </c>
      <c r="K6" s="5">
        <v>22500000</v>
      </c>
      <c r="L6" s="5"/>
    </row>
    <row r="7" spans="1:12" ht="15">
      <c r="A7" t="s">
        <v>100</v>
      </c>
      <c r="D7" t="s">
        <v>101</v>
      </c>
      <c r="H7" s="11">
        <v>2.41</v>
      </c>
      <c r="L7" s="10">
        <v>25000000</v>
      </c>
    </row>
    <row r="8" spans="1:12" ht="15">
      <c r="A8" t="s">
        <v>102</v>
      </c>
      <c r="D8" t="s">
        <v>103</v>
      </c>
      <c r="H8" s="11">
        <v>2.87</v>
      </c>
      <c r="L8" s="10">
        <v>31500000</v>
      </c>
    </row>
    <row r="9" spans="1:12" ht="15">
      <c r="A9" t="s">
        <v>104</v>
      </c>
      <c r="D9" t="s">
        <v>105</v>
      </c>
      <c r="H9" s="11">
        <v>3.53</v>
      </c>
      <c r="L9" s="10">
        <v>71000000</v>
      </c>
    </row>
    <row r="11" spans="1:12" ht="15">
      <c r="A11" t="s">
        <v>106</v>
      </c>
      <c r="H11" t="s">
        <v>107</v>
      </c>
      <c r="K11" s="5">
        <v>150000000</v>
      </c>
      <c r="L11" s="5"/>
    </row>
    <row r="13" spans="2:13" ht="15">
      <c r="B13" s="4"/>
      <c r="C13" s="4"/>
      <c r="D13" s="4"/>
      <c r="E13" s="4"/>
      <c r="F13" s="4"/>
      <c r="G13" s="4"/>
      <c r="H13" s="4"/>
      <c r="I13" s="4"/>
      <c r="J13" s="4"/>
      <c r="K13" s="4"/>
      <c r="L13" s="4"/>
      <c r="M13" s="4"/>
    </row>
    <row r="14" spans="1:12" ht="39.75" customHeight="1">
      <c r="A14" s="2" t="s">
        <v>93</v>
      </c>
      <c r="C14" s="3" t="s">
        <v>94</v>
      </c>
      <c r="D14" s="3"/>
      <c r="G14" s="3" t="s">
        <v>1111</v>
      </c>
      <c r="H14" s="3"/>
      <c r="K14" s="3" t="s">
        <v>1113</v>
      </c>
      <c r="L14" s="3"/>
    </row>
    <row r="15" spans="1:12" ht="15">
      <c r="A15" t="s">
        <v>110</v>
      </c>
      <c r="D15" t="s">
        <v>111</v>
      </c>
      <c r="H15" t="s">
        <v>112</v>
      </c>
      <c r="K15" s="5">
        <v>30000000</v>
      </c>
      <c r="L15" s="5"/>
    </row>
    <row r="16" spans="1:12" ht="15">
      <c r="A16" t="s">
        <v>97</v>
      </c>
      <c r="D16" t="s">
        <v>113</v>
      </c>
      <c r="H16" s="11">
        <v>2.86</v>
      </c>
      <c r="L16" s="10">
        <v>22500000</v>
      </c>
    </row>
    <row r="17" spans="1:12" ht="15">
      <c r="A17" t="s">
        <v>100</v>
      </c>
      <c r="D17" t="s">
        <v>114</v>
      </c>
      <c r="H17" s="11">
        <v>2.41</v>
      </c>
      <c r="L17" s="10">
        <v>25000000</v>
      </c>
    </row>
    <row r="18" spans="1:12" ht="15">
      <c r="A18" t="s">
        <v>102</v>
      </c>
      <c r="D18" t="s">
        <v>103</v>
      </c>
      <c r="H18" s="11">
        <v>2.87</v>
      </c>
      <c r="L18" s="10">
        <v>31500000</v>
      </c>
    </row>
    <row r="19" spans="1:12" ht="15">
      <c r="A19" t="s">
        <v>104</v>
      </c>
      <c r="D19" t="s">
        <v>105</v>
      </c>
      <c r="H19" s="11">
        <v>3.53</v>
      </c>
      <c r="L19" s="10">
        <v>71000000</v>
      </c>
    </row>
    <row r="21" spans="1:12" ht="15">
      <c r="A21" t="s">
        <v>106</v>
      </c>
      <c r="H21" t="s">
        <v>115</v>
      </c>
      <c r="K21" s="5">
        <v>180000000</v>
      </c>
      <c r="L21" s="5"/>
    </row>
  </sheetData>
  <sheetProtection selectLockedCells="1" selectUnlockedCells="1"/>
  <mergeCells count="14">
    <mergeCell ref="A2:F2"/>
    <mergeCell ref="C5:D5"/>
    <mergeCell ref="G5:H5"/>
    <mergeCell ref="K5:L5"/>
    <mergeCell ref="K6:L6"/>
    <mergeCell ref="K11:L11"/>
    <mergeCell ref="B13:E13"/>
    <mergeCell ref="F13:I13"/>
    <mergeCell ref="J13:M13"/>
    <mergeCell ref="C14:D14"/>
    <mergeCell ref="G14:H14"/>
    <mergeCell ref="K14:L14"/>
    <mergeCell ref="K15:L15"/>
    <mergeCell ref="K21:L21"/>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1114</v>
      </c>
      <c r="B2" s="1"/>
      <c r="C2" s="1"/>
      <c r="D2" s="1"/>
      <c r="E2" s="1"/>
      <c r="F2" s="1"/>
    </row>
    <row r="5" spans="1:8" ht="15" customHeight="1">
      <c r="A5" s="7" t="s">
        <v>1115</v>
      </c>
      <c r="C5" s="3" t="s">
        <v>1116</v>
      </c>
      <c r="D5" s="3"/>
      <c r="G5" s="3" t="s">
        <v>419</v>
      </c>
      <c r="H5" s="3"/>
    </row>
    <row r="6" spans="1:8" ht="15">
      <c r="A6" t="s">
        <v>1117</v>
      </c>
      <c r="C6" s="14">
        <v>739.5</v>
      </c>
      <c r="D6" s="14"/>
      <c r="G6" s="14">
        <v>1033.7</v>
      </c>
      <c r="H6" s="14"/>
    </row>
    <row r="7" spans="1:8" ht="15">
      <c r="A7" t="s">
        <v>1118</v>
      </c>
      <c r="D7" s="11">
        <v>5923.5</v>
      </c>
      <c r="H7" s="11">
        <v>6663.1</v>
      </c>
    </row>
    <row r="8" spans="1:8" ht="15">
      <c r="A8" t="s">
        <v>1119</v>
      </c>
      <c r="D8" s="11">
        <v>1599</v>
      </c>
      <c r="H8" s="11">
        <v>1206.7</v>
      </c>
    </row>
    <row r="9" spans="1:8" ht="15">
      <c r="A9" t="s">
        <v>1120</v>
      </c>
      <c r="D9" s="11">
        <v>7225</v>
      </c>
      <c r="H9" s="11">
        <v>23065.9</v>
      </c>
    </row>
    <row r="10" spans="2:9" ht="15">
      <c r="B10" s="9"/>
      <c r="C10" s="9"/>
      <c r="D10" s="9"/>
      <c r="E10" s="9"/>
      <c r="F10" s="9"/>
      <c r="G10" s="9"/>
      <c r="H10" s="9"/>
      <c r="I10" s="9"/>
    </row>
    <row r="11" spans="3:8" ht="15">
      <c r="C11" s="1" t="s">
        <v>550</v>
      </c>
      <c r="D11" s="1"/>
      <c r="E11" s="1"/>
      <c r="F11" s="1"/>
      <c r="G11" s="1"/>
      <c r="H11" s="1"/>
    </row>
    <row r="12" spans="1:8" ht="15" customHeight="1">
      <c r="A12" s="7" t="s">
        <v>1121</v>
      </c>
      <c r="C12" s="3" t="s">
        <v>1122</v>
      </c>
      <c r="D12" s="3"/>
      <c r="G12" s="3" t="s">
        <v>1123</v>
      </c>
      <c r="H12" s="3"/>
    </row>
    <row r="13" spans="1:8" ht="15">
      <c r="A13" s="2" t="s">
        <v>1124</v>
      </c>
      <c r="C13" s="14">
        <v>367.7</v>
      </c>
      <c r="D13" s="14"/>
      <c r="G13" s="14">
        <v>413.1</v>
      </c>
      <c r="H13" s="14"/>
    </row>
    <row r="14" spans="1:8" ht="15">
      <c r="A14" s="2" t="s">
        <v>48</v>
      </c>
      <c r="D14" s="11">
        <v>2255.3</v>
      </c>
      <c r="H14" s="11">
        <v>2992.1</v>
      </c>
    </row>
    <row r="15" spans="1:8" ht="15">
      <c r="A15" t="s">
        <v>1125</v>
      </c>
      <c r="D15" s="12">
        <v>-1887.6</v>
      </c>
      <c r="H15" s="12">
        <v>-2579</v>
      </c>
    </row>
  </sheetData>
  <sheetProtection selectLockedCells="1" selectUnlockedCells="1"/>
  <mergeCells count="11">
    <mergeCell ref="A2:F2"/>
    <mergeCell ref="C5:D5"/>
    <mergeCell ref="G5:H5"/>
    <mergeCell ref="C6:D6"/>
    <mergeCell ref="G6:H6"/>
    <mergeCell ref="B10:I10"/>
    <mergeCell ref="C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516</v>
      </c>
      <c r="B2" s="1"/>
      <c r="C2" s="1"/>
      <c r="D2" s="1"/>
      <c r="E2" s="1"/>
      <c r="F2" s="1"/>
    </row>
    <row r="5" spans="3:8" ht="15" customHeight="1">
      <c r="C5" s="3" t="s">
        <v>419</v>
      </c>
      <c r="D5" s="3"/>
      <c r="G5" s="3" t="s">
        <v>1126</v>
      </c>
      <c r="H5" s="3"/>
    </row>
    <row r="6" ht="15">
      <c r="A6" s="2" t="s">
        <v>518</v>
      </c>
    </row>
    <row r="7" ht="15">
      <c r="A7" t="s">
        <v>519</v>
      </c>
    </row>
    <row r="8" spans="1:8" ht="15">
      <c r="A8" s="8" t="s">
        <v>1127</v>
      </c>
      <c r="C8" s="5">
        <v>905271258</v>
      </c>
      <c r="D8" s="5"/>
      <c r="G8" s="5">
        <v>849351548</v>
      </c>
      <c r="H8" s="5"/>
    </row>
    <row r="9" spans="1:8" ht="15">
      <c r="A9" s="8" t="s">
        <v>1128</v>
      </c>
      <c r="D9" s="10">
        <v>78078331</v>
      </c>
      <c r="H9" s="10">
        <v>189674977</v>
      </c>
    </row>
    <row r="10" spans="1:8" ht="15">
      <c r="A10" s="8" t="s">
        <v>1129</v>
      </c>
      <c r="D10" s="10">
        <v>148735885</v>
      </c>
      <c r="H10" s="10">
        <v>114550983</v>
      </c>
    </row>
    <row r="12" spans="1:8" ht="15">
      <c r="A12" s="2" t="s">
        <v>1130</v>
      </c>
      <c r="D12" s="10">
        <v>1132085474</v>
      </c>
      <c r="H12" s="10">
        <v>1153577508</v>
      </c>
    </row>
    <row r="13" spans="1:8" ht="15">
      <c r="A13" t="s">
        <v>1131</v>
      </c>
      <c r="D13" s="10">
        <v>19506154</v>
      </c>
      <c r="H13" s="10">
        <v>38202068</v>
      </c>
    </row>
    <row r="14" spans="1:8" ht="15">
      <c r="A14" t="s">
        <v>525</v>
      </c>
      <c r="D14" s="10">
        <v>7606964</v>
      </c>
      <c r="H14" s="10">
        <v>5906976</v>
      </c>
    </row>
    <row r="15" spans="1:8" ht="15">
      <c r="A15" t="s">
        <v>526</v>
      </c>
      <c r="D15" s="10">
        <v>920235</v>
      </c>
      <c r="H15" s="10">
        <v>4509289</v>
      </c>
    </row>
    <row r="17" spans="1:8" ht="15">
      <c r="A17" s="2" t="s">
        <v>59</v>
      </c>
      <c r="D17" s="10">
        <v>1160118827</v>
      </c>
      <c r="H17" s="10">
        <v>1202195841</v>
      </c>
    </row>
    <row r="19" ht="15">
      <c r="A19" s="2" t="s">
        <v>527</v>
      </c>
    </row>
    <row r="20" spans="1:8" ht="15">
      <c r="A20" t="s">
        <v>528</v>
      </c>
      <c r="D20" s="10">
        <v>12429712</v>
      </c>
      <c r="H20" s="10">
        <v>12790950</v>
      </c>
    </row>
    <row r="21" spans="1:8" ht="15">
      <c r="A21" t="s">
        <v>529</v>
      </c>
      <c r="D21" t="s">
        <v>125</v>
      </c>
      <c r="H21" s="10">
        <v>1014000</v>
      </c>
    </row>
    <row r="22" spans="1:8" ht="15">
      <c r="A22" s="8" t="s">
        <v>1132</v>
      </c>
      <c r="D22" s="10">
        <v>77645830</v>
      </c>
      <c r="H22" s="10">
        <v>76037341</v>
      </c>
    </row>
    <row r="23" spans="1:8" ht="15">
      <c r="A23" t="s">
        <v>1133</v>
      </c>
      <c r="D23" s="10">
        <v>251322500</v>
      </c>
      <c r="H23" s="10">
        <v>255665000</v>
      </c>
    </row>
    <row r="24" spans="1:8" ht="15">
      <c r="A24" s="8" t="s">
        <v>1134</v>
      </c>
      <c r="D24" s="10">
        <v>175373229</v>
      </c>
      <c r="H24" s="10">
        <v>194364653</v>
      </c>
    </row>
    <row r="25" spans="1:8" ht="15">
      <c r="A25" t="s">
        <v>533</v>
      </c>
      <c r="D25" s="10">
        <v>4086831</v>
      </c>
      <c r="H25" s="10">
        <v>4845237</v>
      </c>
    </row>
    <row r="26" spans="1:8" ht="15">
      <c r="A26" t="s">
        <v>534</v>
      </c>
      <c r="D26" s="10">
        <v>2964265</v>
      </c>
      <c r="H26" s="10">
        <v>2270008</v>
      </c>
    </row>
    <row r="27" spans="1:8" ht="15">
      <c r="A27" t="s">
        <v>535</v>
      </c>
      <c r="D27" s="10">
        <v>6576393</v>
      </c>
      <c r="H27" s="10">
        <v>6876756</v>
      </c>
    </row>
    <row r="28" spans="1:8" ht="15">
      <c r="A28" t="s">
        <v>536</v>
      </c>
      <c r="D28" s="10">
        <v>818172</v>
      </c>
      <c r="H28" s="10">
        <v>1523425</v>
      </c>
    </row>
    <row r="30" spans="1:8" ht="15">
      <c r="A30" s="2" t="s">
        <v>537</v>
      </c>
      <c r="D30" s="10">
        <v>531216932</v>
      </c>
      <c r="H30" s="10">
        <v>555387370</v>
      </c>
    </row>
    <row r="32" ht="15">
      <c r="A32" t="s">
        <v>1135</v>
      </c>
    </row>
    <row r="33" ht="15">
      <c r="A33" s="2" t="s">
        <v>539</v>
      </c>
    </row>
    <row r="34" spans="1:8" ht="39.75" customHeight="1">
      <c r="A34" s="8" t="s">
        <v>1136</v>
      </c>
      <c r="D34" s="10">
        <v>69054</v>
      </c>
      <c r="H34" s="10">
        <v>71061</v>
      </c>
    </row>
    <row r="35" spans="1:8" ht="15">
      <c r="A35" t="s">
        <v>541</v>
      </c>
      <c r="D35" s="10">
        <v>803729220</v>
      </c>
      <c r="H35" s="10">
        <v>818737784</v>
      </c>
    </row>
    <row r="36" spans="1:8" ht="15">
      <c r="A36" t="s">
        <v>542</v>
      </c>
      <c r="D36" s="10">
        <v>6003360</v>
      </c>
      <c r="H36" s="10">
        <v>3333195</v>
      </c>
    </row>
    <row r="37" spans="1:8" ht="15">
      <c r="A37" t="s">
        <v>543</v>
      </c>
      <c r="D37" s="6">
        <v>-70687629</v>
      </c>
      <c r="H37" s="6">
        <v>-116598355</v>
      </c>
    </row>
    <row r="38" spans="1:8" ht="15">
      <c r="A38" t="s">
        <v>544</v>
      </c>
      <c r="D38" s="6">
        <v>-111763780</v>
      </c>
      <c r="H38" s="6">
        <v>-56425773</v>
      </c>
    </row>
    <row r="39" spans="1:8" ht="15">
      <c r="A39" t="s">
        <v>1137</v>
      </c>
      <c r="D39" s="10">
        <v>1551670</v>
      </c>
      <c r="H39" s="6">
        <v>-2309441</v>
      </c>
    </row>
    <row r="41" spans="1:8" ht="15">
      <c r="A41" s="2" t="s">
        <v>546</v>
      </c>
      <c r="C41" s="5">
        <v>628901895</v>
      </c>
      <c r="D41" s="5"/>
      <c r="G41" s="5">
        <v>646808471</v>
      </c>
      <c r="H41" s="5"/>
    </row>
    <row r="43" spans="1:8" ht="15">
      <c r="A43" s="2" t="s">
        <v>547</v>
      </c>
      <c r="C43" s="5">
        <v>1160118827</v>
      </c>
      <c r="D43" s="5"/>
      <c r="G43" s="5">
        <v>1202195841</v>
      </c>
      <c r="H43" s="5"/>
    </row>
    <row r="45" spans="1:8" ht="15">
      <c r="A45" s="2" t="s">
        <v>548</v>
      </c>
      <c r="C45" s="14">
        <v>9.11</v>
      </c>
      <c r="D45" s="14"/>
      <c r="G45" s="14">
        <v>9.1</v>
      </c>
      <c r="H45" s="14"/>
    </row>
  </sheetData>
  <sheetProtection selectLockedCells="1" selectUnlockedCells="1"/>
  <mergeCells count="11">
    <mergeCell ref="A2:F2"/>
    <mergeCell ref="C5:D5"/>
    <mergeCell ref="G5:H5"/>
    <mergeCell ref="C8:D8"/>
    <mergeCell ref="G8:H8"/>
    <mergeCell ref="C41:D41"/>
    <mergeCell ref="G41:H41"/>
    <mergeCell ref="C43:D43"/>
    <mergeCell ref="G43:H43"/>
    <mergeCell ref="C45:D45"/>
    <mergeCell ref="G45:H4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60"/>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549</v>
      </c>
      <c r="B2" s="1"/>
      <c r="C2" s="1"/>
      <c r="D2" s="1"/>
      <c r="E2" s="1"/>
      <c r="F2" s="1"/>
    </row>
    <row r="5" spans="3:12" ht="15" customHeight="1">
      <c r="C5" s="3" t="s">
        <v>1138</v>
      </c>
      <c r="D5" s="3"/>
      <c r="E5" s="3"/>
      <c r="F5" s="3"/>
      <c r="G5" s="3"/>
      <c r="H5" s="3"/>
      <c r="I5" s="3"/>
      <c r="J5" s="3"/>
      <c r="K5" s="3"/>
      <c r="L5" s="3"/>
    </row>
    <row r="6" spans="3:12" ht="15" customHeight="1">
      <c r="C6" s="3" t="s">
        <v>39</v>
      </c>
      <c r="D6" s="3"/>
      <c r="G6" s="3" t="s">
        <v>40</v>
      </c>
      <c r="H6" s="3"/>
      <c r="K6" s="3" t="s">
        <v>41</v>
      </c>
      <c r="L6" s="3"/>
    </row>
    <row r="7" ht="15">
      <c r="A7" s="2" t="s">
        <v>551</v>
      </c>
    </row>
    <row r="8" ht="15">
      <c r="A8" s="8" t="s">
        <v>552</v>
      </c>
    </row>
    <row r="9" spans="1:12" ht="15">
      <c r="A9" t="s">
        <v>553</v>
      </c>
      <c r="C9" s="5">
        <v>83255593</v>
      </c>
      <c r="D9" s="5"/>
      <c r="G9" s="5">
        <v>84685961</v>
      </c>
      <c r="H9" s="5"/>
      <c r="K9" s="5">
        <v>103659182</v>
      </c>
      <c r="L9" s="5"/>
    </row>
    <row r="10" spans="1:12" ht="15">
      <c r="A10" t="s">
        <v>554</v>
      </c>
      <c r="D10" s="10">
        <v>5645535</v>
      </c>
      <c r="H10" s="10">
        <v>3819996</v>
      </c>
      <c r="L10" s="10">
        <v>848834</v>
      </c>
    </row>
    <row r="11" spans="1:12" ht="15">
      <c r="A11" t="s">
        <v>555</v>
      </c>
      <c r="D11" s="10">
        <v>6981507</v>
      </c>
      <c r="H11" s="10">
        <v>7079034</v>
      </c>
      <c r="L11" s="10">
        <v>10945240</v>
      </c>
    </row>
    <row r="12" ht="15">
      <c r="A12" t="s">
        <v>556</v>
      </c>
    </row>
    <row r="13" spans="1:12" ht="15">
      <c r="A13" t="s">
        <v>553</v>
      </c>
      <c r="D13" s="10">
        <v>3013976</v>
      </c>
      <c r="H13" s="10">
        <v>10339444</v>
      </c>
      <c r="L13" s="10">
        <v>12374621</v>
      </c>
    </row>
    <row r="14" spans="1:12" ht="15">
      <c r="A14" t="s">
        <v>554</v>
      </c>
      <c r="D14" s="10">
        <v>2031589</v>
      </c>
      <c r="H14" s="10">
        <v>5475491</v>
      </c>
      <c r="L14" s="10">
        <v>680746</v>
      </c>
    </row>
    <row r="15" spans="1:12" ht="15">
      <c r="A15" t="s">
        <v>555</v>
      </c>
      <c r="D15" t="s">
        <v>125</v>
      </c>
      <c r="H15" s="10">
        <v>1609935</v>
      </c>
      <c r="L15" s="10">
        <v>80521</v>
      </c>
    </row>
    <row r="16" ht="15">
      <c r="A16" t="s">
        <v>557</v>
      </c>
    </row>
    <row r="17" spans="1:12" ht="15">
      <c r="A17" t="s">
        <v>553</v>
      </c>
      <c r="D17" s="10">
        <v>4499350</v>
      </c>
      <c r="H17" s="10">
        <v>734163</v>
      </c>
      <c r="L17" s="10">
        <v>731381</v>
      </c>
    </row>
    <row r="18" spans="1:12" ht="15">
      <c r="A18" t="s">
        <v>554</v>
      </c>
      <c r="D18" s="10">
        <v>2850498</v>
      </c>
      <c r="H18" s="10">
        <v>10790300</v>
      </c>
      <c r="L18" s="10">
        <v>12750302</v>
      </c>
    </row>
    <row r="19" spans="1:12" ht="15">
      <c r="A19" t="s">
        <v>555</v>
      </c>
      <c r="D19" t="s">
        <v>125</v>
      </c>
      <c r="H19" t="s">
        <v>125</v>
      </c>
      <c r="L19" t="s">
        <v>125</v>
      </c>
    </row>
    <row r="21" spans="1:12" ht="15">
      <c r="A21" s="2" t="s">
        <v>47</v>
      </c>
      <c r="D21" s="10">
        <v>108278048</v>
      </c>
      <c r="H21" s="10">
        <v>124534324</v>
      </c>
      <c r="L21" s="10">
        <v>142070827</v>
      </c>
    </row>
    <row r="23" ht="15">
      <c r="A23" s="2" t="s">
        <v>558</v>
      </c>
    </row>
    <row r="24" spans="1:12" ht="15">
      <c r="A24" t="s">
        <v>559</v>
      </c>
      <c r="D24" s="10">
        <v>17468376</v>
      </c>
      <c r="H24" s="10">
        <v>24218029</v>
      </c>
      <c r="L24" s="10">
        <v>24852898</v>
      </c>
    </row>
    <row r="25" spans="1:12" ht="15">
      <c r="A25" t="s">
        <v>560</v>
      </c>
      <c r="D25" s="10">
        <v>11492928</v>
      </c>
      <c r="H25" s="10">
        <v>11077956</v>
      </c>
      <c r="L25" s="10">
        <v>16018790</v>
      </c>
    </row>
    <row r="26" spans="1:12" ht="15">
      <c r="A26" t="s">
        <v>1139</v>
      </c>
      <c r="D26" s="10">
        <v>22818492</v>
      </c>
      <c r="H26" s="10">
        <v>26642113</v>
      </c>
      <c r="L26" s="10">
        <v>27601242</v>
      </c>
    </row>
    <row r="27" spans="1:12" ht="15">
      <c r="A27" t="s">
        <v>562</v>
      </c>
      <c r="D27" s="10">
        <v>2086500</v>
      </c>
      <c r="H27" s="10">
        <v>3576000</v>
      </c>
      <c r="L27" s="10">
        <v>3566667</v>
      </c>
    </row>
    <row r="28" spans="1:12" ht="15">
      <c r="A28" t="s">
        <v>563</v>
      </c>
      <c r="D28" s="10">
        <v>2504853</v>
      </c>
      <c r="H28" s="10">
        <v>2662640</v>
      </c>
      <c r="L28" s="10">
        <v>3605923</v>
      </c>
    </row>
    <row r="30" spans="1:12" ht="15">
      <c r="A30" s="7" t="s">
        <v>1140</v>
      </c>
      <c r="D30" s="10">
        <v>56371149</v>
      </c>
      <c r="H30" s="10">
        <v>68176738</v>
      </c>
      <c r="L30" s="10">
        <v>75645520</v>
      </c>
    </row>
    <row r="32" spans="1:12" ht="15">
      <c r="A32" t="s">
        <v>565</v>
      </c>
      <c r="D32" s="6">
        <v>-1427253</v>
      </c>
      <c r="H32" s="6">
        <v>-5647358</v>
      </c>
      <c r="L32" s="6">
        <v>-6539475</v>
      </c>
    </row>
    <row r="33" spans="1:12" ht="15">
      <c r="A33" t="s">
        <v>566</v>
      </c>
      <c r="D33" t="s">
        <v>125</v>
      </c>
      <c r="H33" s="10">
        <v>1700000</v>
      </c>
      <c r="L33" s="10">
        <v>2350000</v>
      </c>
    </row>
    <row r="34" spans="1:12" ht="15">
      <c r="A34" t="s">
        <v>1141</v>
      </c>
      <c r="D34" t="s">
        <v>125</v>
      </c>
      <c r="H34" s="10">
        <v>3866633</v>
      </c>
      <c r="L34" t="s">
        <v>125</v>
      </c>
    </row>
    <row r="36" spans="1:12" ht="15">
      <c r="A36" s="2" t="s">
        <v>567</v>
      </c>
      <c r="D36" s="10">
        <v>54943896</v>
      </c>
      <c r="H36" s="10">
        <v>68096013</v>
      </c>
      <c r="L36" s="10">
        <v>71456045</v>
      </c>
    </row>
    <row r="38" spans="1:12" ht="15">
      <c r="A38" s="2" t="s">
        <v>49</v>
      </c>
      <c r="D38" s="10">
        <v>53334152</v>
      </c>
      <c r="H38" s="10">
        <v>56438311</v>
      </c>
      <c r="L38" s="10">
        <v>70614782</v>
      </c>
    </row>
    <row r="40" ht="15">
      <c r="A40" s="2" t="s">
        <v>1142</v>
      </c>
    </row>
    <row r="41" ht="15">
      <c r="A41" t="s">
        <v>1143</v>
      </c>
    </row>
    <row r="42" spans="1:12" ht="15">
      <c r="A42" s="8" t="s">
        <v>570</v>
      </c>
      <c r="D42" s="10">
        <v>34813876</v>
      </c>
      <c r="H42" s="10">
        <v>2567041</v>
      </c>
      <c r="L42" s="6">
        <v>-76780707</v>
      </c>
    </row>
    <row r="43" spans="1:12" ht="15">
      <c r="A43" s="8" t="s">
        <v>571</v>
      </c>
      <c r="D43" s="10">
        <v>11042330</v>
      </c>
      <c r="H43" s="6">
        <v>-33594078</v>
      </c>
      <c r="L43" s="6">
        <v>-3750000</v>
      </c>
    </row>
    <row r="45" spans="1:12" ht="15">
      <c r="A45" s="2" t="s">
        <v>1144</v>
      </c>
      <c r="D45" s="10">
        <v>45856206</v>
      </c>
      <c r="H45" s="6">
        <v>-31027037</v>
      </c>
      <c r="L45" s="6">
        <v>-80530707</v>
      </c>
    </row>
    <row r="47" ht="15">
      <c r="A47" t="s">
        <v>1145</v>
      </c>
    </row>
    <row r="48" spans="1:12" ht="15">
      <c r="A48" s="8" t="s">
        <v>570</v>
      </c>
      <c r="D48" s="6">
        <v>-16751386</v>
      </c>
      <c r="H48" s="10">
        <v>16950900</v>
      </c>
      <c r="L48" s="10">
        <v>48052466</v>
      </c>
    </row>
    <row r="49" spans="1:12" ht="15">
      <c r="A49" s="8" t="s">
        <v>571</v>
      </c>
      <c r="D49" s="6">
        <v>-38586621</v>
      </c>
      <c r="H49" s="10">
        <v>26904281</v>
      </c>
      <c r="L49" s="6">
        <v>-23126408</v>
      </c>
    </row>
    <row r="50" spans="1:12" ht="15">
      <c r="A50" t="s">
        <v>1146</v>
      </c>
      <c r="D50" s="10">
        <v>3861111</v>
      </c>
      <c r="H50" s="6">
        <v>-7554954</v>
      </c>
      <c r="L50" s="10">
        <v>3726573</v>
      </c>
    </row>
    <row r="52" spans="1:12" ht="15">
      <c r="A52" s="2" t="s">
        <v>1147</v>
      </c>
      <c r="D52" s="6">
        <v>-51476896</v>
      </c>
      <c r="H52" s="10">
        <v>36300227</v>
      </c>
      <c r="L52" s="10">
        <v>28652631</v>
      </c>
    </row>
    <row r="54" spans="1:12" ht="15">
      <c r="A54" s="2" t="s">
        <v>1148</v>
      </c>
      <c r="D54" s="6">
        <v>-5620690</v>
      </c>
      <c r="H54" s="10">
        <v>5273190</v>
      </c>
      <c r="L54" s="6">
        <v>-51878076</v>
      </c>
    </row>
    <row r="56" spans="1:12" ht="15">
      <c r="A56" s="2" t="s">
        <v>85</v>
      </c>
      <c r="C56" s="5">
        <v>47713462</v>
      </c>
      <c r="D56" s="5"/>
      <c r="G56" s="5">
        <v>61711501</v>
      </c>
      <c r="H56" s="5"/>
      <c r="K56" s="5">
        <v>18736706</v>
      </c>
      <c r="L56" s="5"/>
    </row>
    <row r="58" spans="1:12" ht="15">
      <c r="A58" t="s">
        <v>1149</v>
      </c>
      <c r="C58" s="14">
        <v>0.68</v>
      </c>
      <c r="D58" s="14"/>
      <c r="G58" s="14">
        <v>0.87</v>
      </c>
      <c r="H58" s="14"/>
      <c r="K58" s="14">
        <v>0.26</v>
      </c>
      <c r="L58" s="14"/>
    </row>
    <row r="60" spans="1:12" ht="15">
      <c r="A60" t="s">
        <v>578</v>
      </c>
      <c r="C60" s="14">
        <v>0.75</v>
      </c>
      <c r="D60" s="14"/>
      <c r="G60" s="14">
        <v>0.79</v>
      </c>
      <c r="H60" s="14"/>
      <c r="K60" s="14">
        <v>0.99</v>
      </c>
      <c r="L60" s="14"/>
    </row>
  </sheetData>
  <sheetProtection selectLockedCells="1" selectUnlockedCells="1"/>
  <mergeCells count="17">
    <mergeCell ref="A2:F2"/>
    <mergeCell ref="C5:L5"/>
    <mergeCell ref="C6:D6"/>
    <mergeCell ref="G6:H6"/>
    <mergeCell ref="K6:L6"/>
    <mergeCell ref="C9:D9"/>
    <mergeCell ref="G9:H9"/>
    <mergeCell ref="K9:L9"/>
    <mergeCell ref="C56:D56"/>
    <mergeCell ref="G56:H56"/>
    <mergeCell ref="K56:L56"/>
    <mergeCell ref="C58:D58"/>
    <mergeCell ref="G58:H58"/>
    <mergeCell ref="K58:L58"/>
    <mergeCell ref="C60:D60"/>
    <mergeCell ref="G60:H60"/>
    <mergeCell ref="K60:L60"/>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L3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579</v>
      </c>
      <c r="B2" s="1"/>
      <c r="C2" s="1"/>
      <c r="D2" s="1"/>
      <c r="E2" s="1"/>
      <c r="F2" s="1"/>
    </row>
    <row r="5" spans="3:12" ht="15" customHeight="1">
      <c r="C5" s="3" t="s">
        <v>1138</v>
      </c>
      <c r="D5" s="3"/>
      <c r="E5" s="3"/>
      <c r="F5" s="3"/>
      <c r="G5" s="3"/>
      <c r="H5" s="3"/>
      <c r="I5" s="3"/>
      <c r="J5" s="3"/>
      <c r="K5" s="3"/>
      <c r="L5" s="3"/>
    </row>
    <row r="6" spans="3:12" ht="15" customHeight="1">
      <c r="C6" s="3" t="s">
        <v>39</v>
      </c>
      <c r="D6" s="3"/>
      <c r="G6" s="3" t="s">
        <v>40</v>
      </c>
      <c r="H6" s="3"/>
      <c r="K6" s="3" t="s">
        <v>41</v>
      </c>
      <c r="L6" s="3"/>
    </row>
    <row r="7" ht="15">
      <c r="A7" s="2" t="s">
        <v>580</v>
      </c>
    </row>
    <row r="8" spans="1:12" ht="15">
      <c r="A8" t="s">
        <v>49</v>
      </c>
      <c r="C8" s="5">
        <v>53334152</v>
      </c>
      <c r="D8" s="5"/>
      <c r="G8" s="5">
        <v>56438311</v>
      </c>
      <c r="H8" s="5"/>
      <c r="K8" s="5">
        <v>70614782</v>
      </c>
      <c r="L8" s="5"/>
    </row>
    <row r="9" spans="1:12" ht="15">
      <c r="A9" t="s">
        <v>1144</v>
      </c>
      <c r="D9" s="10">
        <v>45856206</v>
      </c>
      <c r="H9" s="6">
        <v>-31027037</v>
      </c>
      <c r="L9" s="6">
        <v>-80530707</v>
      </c>
    </row>
    <row r="10" spans="1:12" ht="15">
      <c r="A10" t="s">
        <v>1150</v>
      </c>
      <c r="D10" s="6">
        <v>-55338007</v>
      </c>
      <c r="H10" s="10">
        <v>43855181</v>
      </c>
      <c r="L10" s="10">
        <v>24926058</v>
      </c>
    </row>
    <row r="11" spans="1:12" ht="15">
      <c r="A11" t="s">
        <v>1151</v>
      </c>
      <c r="D11" s="10">
        <v>3861111</v>
      </c>
      <c r="H11" s="6">
        <v>-7554954</v>
      </c>
      <c r="L11" s="10">
        <v>3726573</v>
      </c>
    </row>
    <row r="13" spans="1:12" ht="15">
      <c r="A13" s="2" t="s">
        <v>85</v>
      </c>
      <c r="D13" s="10">
        <v>47713462</v>
      </c>
      <c r="H13" s="10">
        <v>61711501</v>
      </c>
      <c r="L13" s="10">
        <v>18736706</v>
      </c>
    </row>
    <row r="15" ht="15">
      <c r="A15" s="2" t="s">
        <v>583</v>
      </c>
    </row>
    <row r="16" spans="1:12" ht="15">
      <c r="A16" t="s">
        <v>1152</v>
      </c>
      <c r="D16" s="6">
        <v>-50609467</v>
      </c>
      <c r="H16" s="6">
        <v>-58269886</v>
      </c>
      <c r="L16" s="6">
        <v>-58068894</v>
      </c>
    </row>
    <row r="17" spans="1:12" ht="15">
      <c r="A17" t="s">
        <v>1153</v>
      </c>
      <c r="D17" t="s">
        <v>125</v>
      </c>
      <c r="H17" t="s">
        <v>125</v>
      </c>
      <c r="L17" s="6">
        <v>-21711007</v>
      </c>
    </row>
    <row r="19" spans="1:12" ht="15">
      <c r="A19" s="2" t="s">
        <v>1154</v>
      </c>
      <c r="D19" s="6">
        <v>-50609467</v>
      </c>
      <c r="H19" s="6">
        <v>-58269886</v>
      </c>
      <c r="L19" s="6">
        <v>-79779901</v>
      </c>
    </row>
    <row r="21" ht="15">
      <c r="A21" s="2" t="s">
        <v>584</v>
      </c>
    </row>
    <row r="22" spans="1:12" ht="15">
      <c r="A22" t="s">
        <v>585</v>
      </c>
      <c r="D22" s="6">
        <v>-15010571</v>
      </c>
      <c r="H22" t="s">
        <v>125</v>
      </c>
      <c r="L22" s="6">
        <v>-12180491</v>
      </c>
    </row>
    <row r="24" spans="1:12" ht="15">
      <c r="A24" s="2" t="s">
        <v>1155</v>
      </c>
      <c r="D24" s="6">
        <v>-17906576</v>
      </c>
      <c r="H24" s="10">
        <v>3441615</v>
      </c>
      <c r="L24" s="6">
        <v>-73223686</v>
      </c>
    </row>
    <row r="26" ht="15">
      <c r="A26" s="2" t="s">
        <v>587</v>
      </c>
    </row>
    <row r="27" spans="1:12" ht="15">
      <c r="A27" t="s">
        <v>1156</v>
      </c>
      <c r="D27" s="10">
        <v>646808471</v>
      </c>
      <c r="H27" s="10">
        <v>643366856</v>
      </c>
      <c r="L27" s="10">
        <v>716590542</v>
      </c>
    </row>
    <row r="29" spans="1:12" ht="15">
      <c r="A29" t="s">
        <v>1157</v>
      </c>
      <c r="C29" s="5">
        <v>628901895</v>
      </c>
      <c r="D29" s="5"/>
      <c r="G29" s="5">
        <v>646808471</v>
      </c>
      <c r="H29" s="5"/>
      <c r="K29" s="5">
        <v>643366856</v>
      </c>
      <c r="L29" s="5"/>
    </row>
    <row r="31" spans="1:12" ht="15">
      <c r="A31" t="s">
        <v>1158</v>
      </c>
      <c r="C31" s="5">
        <v>6003360</v>
      </c>
      <c r="D31" s="5"/>
      <c r="G31" s="5">
        <v>3333195</v>
      </c>
      <c r="H31" s="5"/>
      <c r="K31" s="5">
        <v>3119380</v>
      </c>
      <c r="L31" s="5"/>
    </row>
    <row r="33" ht="15">
      <c r="A33" s="2" t="s">
        <v>591</v>
      </c>
    </row>
    <row r="34" spans="1:12" ht="15">
      <c r="A34" t="s">
        <v>592</v>
      </c>
      <c r="D34" s="6">
        <v>-2006878</v>
      </c>
      <c r="H34" t="s">
        <v>125</v>
      </c>
      <c r="L34" s="6">
        <v>-1905207</v>
      </c>
    </row>
  </sheetData>
  <sheetProtection selectLockedCells="1" selectUnlockedCells="1"/>
  <mergeCells count="14">
    <mergeCell ref="A2:F2"/>
    <mergeCell ref="C5:L5"/>
    <mergeCell ref="C6:D6"/>
    <mergeCell ref="G6:H6"/>
    <mergeCell ref="K6:L6"/>
    <mergeCell ref="C8:D8"/>
    <mergeCell ref="G8:H8"/>
    <mergeCell ref="K8:L8"/>
    <mergeCell ref="C29:D29"/>
    <mergeCell ref="G29:H29"/>
    <mergeCell ref="K29:L29"/>
    <mergeCell ref="C31:D31"/>
    <mergeCell ref="G31:H31"/>
    <mergeCell ref="K31:L3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L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593</v>
      </c>
      <c r="B2" s="1"/>
      <c r="C2" s="1"/>
      <c r="D2" s="1"/>
      <c r="E2" s="1"/>
      <c r="F2" s="1"/>
    </row>
    <row r="5" spans="3:12" ht="15" customHeight="1">
      <c r="C5" s="3" t="s">
        <v>1138</v>
      </c>
      <c r="D5" s="3"/>
      <c r="E5" s="3"/>
      <c r="F5" s="3"/>
      <c r="G5" s="3"/>
      <c r="H5" s="3"/>
      <c r="I5" s="3"/>
      <c r="J5" s="3"/>
      <c r="K5" s="3"/>
      <c r="L5" s="3"/>
    </row>
    <row r="6" spans="3:12" ht="15" customHeight="1">
      <c r="C6" s="3" t="s">
        <v>39</v>
      </c>
      <c r="D6" s="3"/>
      <c r="G6" s="3" t="s">
        <v>40</v>
      </c>
      <c r="H6" s="3"/>
      <c r="K6" s="3" t="s">
        <v>41</v>
      </c>
      <c r="L6" s="3"/>
    </row>
    <row r="7" ht="15">
      <c r="A7" s="2" t="s">
        <v>595</v>
      </c>
    </row>
    <row r="8" spans="1:12" ht="15">
      <c r="A8" t="s">
        <v>85</v>
      </c>
      <c r="C8" s="5">
        <v>47713462</v>
      </c>
      <c r="D8" s="5"/>
      <c r="G8" s="5">
        <v>61711501</v>
      </c>
      <c r="H8" s="5"/>
      <c r="K8" s="5">
        <v>18736706</v>
      </c>
      <c r="L8" s="5"/>
    </row>
    <row r="9" ht="15">
      <c r="A9" s="8" t="s">
        <v>1159</v>
      </c>
    </row>
    <row r="10" spans="1:12" ht="15">
      <c r="A10" t="s">
        <v>1160</v>
      </c>
      <c r="D10" s="10">
        <v>55338007</v>
      </c>
      <c r="H10" s="6">
        <v>-43855181</v>
      </c>
      <c r="L10" s="6">
        <v>-24926058</v>
      </c>
    </row>
    <row r="11" spans="1:12" ht="15">
      <c r="A11" t="s">
        <v>1161</v>
      </c>
      <c r="D11" s="6">
        <v>-3861111</v>
      </c>
      <c r="H11" s="10">
        <v>7554954</v>
      </c>
      <c r="L11" s="6">
        <v>-3726573</v>
      </c>
    </row>
    <row r="12" spans="1:12" ht="15">
      <c r="A12" t="s">
        <v>1162</v>
      </c>
      <c r="D12" s="6">
        <v>-45856206</v>
      </c>
      <c r="H12" s="10">
        <v>31027037</v>
      </c>
      <c r="L12" s="10">
        <v>80530707</v>
      </c>
    </row>
    <row r="13" spans="1:12" ht="15">
      <c r="A13" t="s">
        <v>598</v>
      </c>
      <c r="D13" s="6">
        <v>-2285720</v>
      </c>
      <c r="H13" s="6">
        <v>-2514784</v>
      </c>
      <c r="L13" s="6">
        <v>-5251804</v>
      </c>
    </row>
    <row r="14" spans="1:12" ht="15">
      <c r="A14" t="s">
        <v>599</v>
      </c>
      <c r="D14" s="6">
        <v>-604740676</v>
      </c>
      <c r="H14" s="6">
        <v>-508261736</v>
      </c>
      <c r="L14" s="6">
        <v>-330552035</v>
      </c>
    </row>
    <row r="15" spans="1:12" ht="15">
      <c r="A15" s="8" t="s">
        <v>600</v>
      </c>
      <c r="D15" s="6">
        <v>-11404966</v>
      </c>
      <c r="H15" s="6">
        <v>-21200913</v>
      </c>
      <c r="L15" s="6">
        <v>-15123817</v>
      </c>
    </row>
    <row r="16" spans="1:12" ht="15">
      <c r="A16" t="s">
        <v>601</v>
      </c>
      <c r="D16" s="10">
        <v>630502386</v>
      </c>
      <c r="H16" s="10">
        <v>543975791</v>
      </c>
      <c r="L16" s="10">
        <v>439738846</v>
      </c>
    </row>
    <row r="17" spans="1:12" ht="15">
      <c r="A17" t="s">
        <v>602</v>
      </c>
      <c r="D17" s="10">
        <v>1730326</v>
      </c>
      <c r="H17" s="10">
        <v>1133994</v>
      </c>
      <c r="L17" s="10">
        <v>626452</v>
      </c>
    </row>
    <row r="18" spans="1:12" ht="15">
      <c r="A18" t="s">
        <v>1163</v>
      </c>
      <c r="D18" s="6">
        <v>-1699988</v>
      </c>
      <c r="H18" s="10">
        <v>1125882</v>
      </c>
      <c r="L18" s="10">
        <v>557339</v>
      </c>
    </row>
    <row r="19" spans="1:12" ht="15">
      <c r="A19" t="s">
        <v>1164</v>
      </c>
      <c r="D19" s="10">
        <v>3589054</v>
      </c>
      <c r="H19" s="6">
        <v>-1894057</v>
      </c>
      <c r="L19" s="10">
        <v>6175712</v>
      </c>
    </row>
    <row r="20" spans="1:12" ht="15">
      <c r="A20" t="s">
        <v>1165</v>
      </c>
      <c r="D20" s="6">
        <v>-1014000</v>
      </c>
      <c r="H20" s="10">
        <v>1014000</v>
      </c>
      <c r="L20" s="6">
        <v>-3591177</v>
      </c>
    </row>
    <row r="21" spans="1:12" ht="15">
      <c r="A21" t="s">
        <v>606</v>
      </c>
      <c r="D21" s="6">
        <v>-300363</v>
      </c>
      <c r="H21" s="6">
        <v>-643357</v>
      </c>
      <c r="L21" s="6">
        <v>-118401</v>
      </c>
    </row>
    <row r="22" spans="1:12" ht="15">
      <c r="A22" t="s">
        <v>1166</v>
      </c>
      <c r="D22" s="6">
        <v>-758406</v>
      </c>
      <c r="H22" s="6">
        <v>-229593</v>
      </c>
      <c r="L22" s="6">
        <v>-1527199</v>
      </c>
    </row>
    <row r="23" spans="1:12" ht="15">
      <c r="A23" t="s">
        <v>1167</v>
      </c>
      <c r="D23" s="10">
        <v>694257</v>
      </c>
      <c r="H23" s="6">
        <v>-595436</v>
      </c>
      <c r="L23" s="6">
        <v>-2142348</v>
      </c>
    </row>
    <row r="24" spans="1:12" ht="15">
      <c r="A24" t="s">
        <v>1168</v>
      </c>
      <c r="D24" s="6">
        <v>-705253</v>
      </c>
      <c r="H24" s="10">
        <v>900545</v>
      </c>
      <c r="L24" s="6">
        <v>-1699487</v>
      </c>
    </row>
    <row r="26" spans="1:12" ht="15">
      <c r="A26" t="s">
        <v>1169</v>
      </c>
      <c r="D26" s="10">
        <v>66940803</v>
      </c>
      <c r="H26" s="10">
        <v>69248647</v>
      </c>
      <c r="L26" s="10">
        <v>157706863</v>
      </c>
    </row>
    <row r="28" ht="15">
      <c r="A28" s="2" t="s">
        <v>611</v>
      </c>
    </row>
    <row r="29" spans="1:12" ht="15">
      <c r="A29" t="s">
        <v>585</v>
      </c>
      <c r="D29" s="6">
        <v>-15010571</v>
      </c>
      <c r="H29" t="s">
        <v>125</v>
      </c>
      <c r="L29" s="6">
        <v>-12180491</v>
      </c>
    </row>
    <row r="30" spans="1:12" ht="15">
      <c r="A30" t="s">
        <v>612</v>
      </c>
      <c r="D30" s="6">
        <v>-50970704</v>
      </c>
      <c r="H30" s="6">
        <v>-65375968</v>
      </c>
      <c r="L30" s="6">
        <v>-80313359</v>
      </c>
    </row>
    <row r="31" spans="1:12" ht="15">
      <c r="A31" t="s">
        <v>1170</v>
      </c>
      <c r="D31" s="10">
        <v>71000000</v>
      </c>
      <c r="H31" s="10">
        <v>31500000</v>
      </c>
      <c r="L31" s="10">
        <v>47500000</v>
      </c>
    </row>
    <row r="32" spans="1:12" ht="15">
      <c r="A32" t="s">
        <v>613</v>
      </c>
      <c r="D32" s="6">
        <v>-90000000</v>
      </c>
      <c r="H32" s="6">
        <v>-30000000</v>
      </c>
      <c r="L32" t="s">
        <v>125</v>
      </c>
    </row>
    <row r="33" spans="1:12" ht="15">
      <c r="A33" t="s">
        <v>1171</v>
      </c>
      <c r="D33" t="s">
        <v>125</v>
      </c>
      <c r="H33" s="6">
        <v>-71250000</v>
      </c>
      <c r="L33" t="s">
        <v>125</v>
      </c>
    </row>
    <row r="34" spans="1:12" ht="15">
      <c r="A34" t="s">
        <v>1172</v>
      </c>
      <c r="D34" s="6">
        <v>-1721750</v>
      </c>
      <c r="H34" s="6">
        <v>-1513875</v>
      </c>
      <c r="L34" s="6">
        <v>-1151875</v>
      </c>
    </row>
    <row r="35" spans="1:12" ht="15">
      <c r="A35" t="s">
        <v>614</v>
      </c>
      <c r="D35" s="10">
        <v>235520000</v>
      </c>
      <c r="H35" s="10">
        <v>363760000</v>
      </c>
      <c r="L35" s="10">
        <v>413664923</v>
      </c>
    </row>
    <row r="36" spans="1:12" ht="15">
      <c r="A36" t="s">
        <v>615</v>
      </c>
      <c r="D36" s="6">
        <v>-234392900</v>
      </c>
      <c r="H36" s="6">
        <v>-334706800</v>
      </c>
      <c r="L36" s="6">
        <v>-500189523</v>
      </c>
    </row>
    <row r="38" spans="1:12" ht="15">
      <c r="A38" t="s">
        <v>1173</v>
      </c>
      <c r="D38" s="6">
        <v>-85575925</v>
      </c>
      <c r="H38" s="6">
        <v>-107586643</v>
      </c>
      <c r="L38" s="6">
        <v>-132670325</v>
      </c>
    </row>
    <row r="40" spans="1:12" ht="15">
      <c r="A40" s="2" t="s">
        <v>1174</v>
      </c>
      <c r="D40" s="6">
        <v>-18635122</v>
      </c>
      <c r="H40" s="6">
        <v>-38337996</v>
      </c>
      <c r="L40" s="10">
        <v>25036538</v>
      </c>
    </row>
    <row r="41" spans="1:12" ht="15">
      <c r="A41" t="s">
        <v>618</v>
      </c>
      <c r="D41" s="6">
        <v>-60792</v>
      </c>
      <c r="H41" s="10">
        <v>931951</v>
      </c>
      <c r="L41" s="10">
        <v>952319</v>
      </c>
    </row>
    <row r="42" spans="1:12" ht="15">
      <c r="A42" s="2" t="s">
        <v>1175</v>
      </c>
      <c r="D42" s="10">
        <v>38202068</v>
      </c>
      <c r="H42" s="10">
        <v>75608113</v>
      </c>
      <c r="L42" s="10">
        <v>49619256</v>
      </c>
    </row>
    <row r="44" spans="1:12" ht="15">
      <c r="A44" s="2" t="s">
        <v>1176</v>
      </c>
      <c r="C44" s="5">
        <v>19506154</v>
      </c>
      <c r="D44" s="5"/>
      <c r="G44" s="5">
        <v>38202068</v>
      </c>
      <c r="H44" s="5"/>
      <c r="K44" s="5">
        <v>75608113</v>
      </c>
      <c r="L44" s="5"/>
    </row>
    <row r="46" ht="15">
      <c r="A46" s="2" t="s">
        <v>621</v>
      </c>
    </row>
    <row r="47" spans="1:12" ht="15">
      <c r="A47" t="s">
        <v>622</v>
      </c>
      <c r="C47" s="5">
        <v>21388530</v>
      </c>
      <c r="D47" s="5"/>
      <c r="G47" s="5">
        <v>26151475</v>
      </c>
      <c r="H47" s="5"/>
      <c r="K47" s="5">
        <v>27093191</v>
      </c>
      <c r="L47" s="5"/>
    </row>
    <row r="49" spans="1:12" ht="15">
      <c r="A49" t="s">
        <v>623</v>
      </c>
      <c r="C49" s="5">
        <v>327253</v>
      </c>
      <c r="D49" s="5"/>
      <c r="G49" s="5">
        <v>1267064</v>
      </c>
      <c r="H49" s="5"/>
      <c r="K49" s="5">
        <v>2549392</v>
      </c>
      <c r="L49" s="5"/>
    </row>
    <row r="51" spans="1:12" ht="15">
      <c r="A51" t="s">
        <v>624</v>
      </c>
      <c r="C51" s="5">
        <v>31942605</v>
      </c>
      <c r="D51" s="5"/>
      <c r="G51" s="5">
        <v>93152647</v>
      </c>
      <c r="H51" s="5"/>
      <c r="K51" s="5">
        <v>62949729</v>
      </c>
      <c r="L51" s="5"/>
    </row>
  </sheetData>
  <sheetProtection selectLockedCells="1" selectUnlockedCells="1"/>
  <mergeCells count="20">
    <mergeCell ref="A2:F2"/>
    <mergeCell ref="C5:L5"/>
    <mergeCell ref="C6:D6"/>
    <mergeCell ref="G6:H6"/>
    <mergeCell ref="K6:L6"/>
    <mergeCell ref="C8:D8"/>
    <mergeCell ref="G8:H8"/>
    <mergeCell ref="K8:L8"/>
    <mergeCell ref="C44:D44"/>
    <mergeCell ref="G44:H44"/>
    <mergeCell ref="K44:L44"/>
    <mergeCell ref="C47:D47"/>
    <mergeCell ref="G47:H47"/>
    <mergeCell ref="K47:L47"/>
    <mergeCell ref="C49:D49"/>
    <mergeCell ref="G49:H49"/>
    <mergeCell ref="K49:L49"/>
    <mergeCell ref="C51:D51"/>
    <mergeCell ref="G51:H51"/>
    <mergeCell ref="K51:L5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Q21"/>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3" spans="3:16" ht="15">
      <c r="C3" s="1" t="s">
        <v>39</v>
      </c>
      <c r="D3" s="1"/>
      <c r="E3" s="1"/>
      <c r="F3" s="1"/>
      <c r="G3" s="1"/>
      <c r="H3" s="1"/>
      <c r="I3" s="1"/>
      <c r="J3" s="1"/>
      <c r="K3" s="1"/>
      <c r="L3" s="1"/>
      <c r="M3" s="1"/>
      <c r="N3" s="1"/>
      <c r="O3" s="1"/>
      <c r="P3" s="1"/>
    </row>
    <row r="4" spans="3:16" ht="15" customHeight="1">
      <c r="C4" s="3" t="s">
        <v>89</v>
      </c>
      <c r="D4" s="3"/>
      <c r="G4" s="3" t="s">
        <v>90</v>
      </c>
      <c r="H4" s="3"/>
      <c r="K4" s="3" t="s">
        <v>91</v>
      </c>
      <c r="L4" s="3"/>
      <c r="O4" s="3" t="s">
        <v>83</v>
      </c>
      <c r="P4" s="3"/>
    </row>
    <row r="5" spans="1:16" ht="15">
      <c r="A5" s="2" t="s">
        <v>47</v>
      </c>
      <c r="C5" s="5">
        <v>27624</v>
      </c>
      <c r="D5" s="5"/>
      <c r="G5" s="5">
        <v>24760</v>
      </c>
      <c r="H5" s="5"/>
      <c r="K5" s="5">
        <v>27226</v>
      </c>
      <c r="L5" s="5"/>
      <c r="O5" s="5">
        <v>28668</v>
      </c>
      <c r="P5" s="5"/>
    </row>
    <row r="6" spans="1:16" ht="15">
      <c r="A6" t="s">
        <v>49</v>
      </c>
      <c r="C6" s="5">
        <v>13975</v>
      </c>
      <c r="D6" s="5"/>
      <c r="G6" s="5">
        <v>11776</v>
      </c>
      <c r="H6" s="5"/>
      <c r="K6" s="5">
        <v>13415</v>
      </c>
      <c r="L6" s="5"/>
      <c r="O6" s="5">
        <v>14168</v>
      </c>
      <c r="P6" s="5"/>
    </row>
    <row r="7" spans="1:16" ht="15">
      <c r="A7" t="s">
        <v>50</v>
      </c>
      <c r="C7" s="13">
        <v>-1502</v>
      </c>
      <c r="D7" s="13"/>
      <c r="G7" s="5">
        <v>5134</v>
      </c>
      <c r="H7" s="5"/>
      <c r="K7" s="13">
        <v>-7380</v>
      </c>
      <c r="L7" s="13"/>
      <c r="O7" s="13">
        <v>-1873</v>
      </c>
      <c r="P7" s="13"/>
    </row>
    <row r="8" spans="1:16" ht="15">
      <c r="A8" t="s">
        <v>85</v>
      </c>
      <c r="C8" s="5">
        <v>12473</v>
      </c>
      <c r="D8" s="5"/>
      <c r="G8" s="5">
        <v>16910</v>
      </c>
      <c r="H8" s="5"/>
      <c r="K8" s="5">
        <v>6035</v>
      </c>
      <c r="L8" s="5"/>
      <c r="O8" s="5">
        <v>12295</v>
      </c>
      <c r="P8" s="5"/>
    </row>
    <row r="9" spans="1:16" ht="15">
      <c r="A9" t="s">
        <v>86</v>
      </c>
      <c r="C9" s="14">
        <v>0.18</v>
      </c>
      <c r="D9" s="14"/>
      <c r="G9" s="14">
        <v>0.24</v>
      </c>
      <c r="H9" s="14"/>
      <c r="K9" s="14">
        <v>0.08</v>
      </c>
      <c r="L9" s="14"/>
      <c r="O9" s="14">
        <v>0.18</v>
      </c>
      <c r="P9" s="14"/>
    </row>
    <row r="10" spans="1:16" ht="15">
      <c r="A10" t="s">
        <v>87</v>
      </c>
      <c r="C10" s="14">
        <v>9.11</v>
      </c>
      <c r="D10" s="14"/>
      <c r="G10" s="14">
        <v>9.09</v>
      </c>
      <c r="H10" s="14"/>
      <c r="K10" s="14">
        <v>9</v>
      </c>
      <c r="L10" s="14"/>
      <c r="O10" s="14">
        <v>9.1</v>
      </c>
      <c r="P10" s="14"/>
    </row>
    <row r="11" spans="1:16" ht="15">
      <c r="A11" t="s">
        <v>88</v>
      </c>
      <c r="C11" s="14">
        <v>7.46</v>
      </c>
      <c r="D11" s="14"/>
      <c r="G11" s="14">
        <v>7.01</v>
      </c>
      <c r="H11" s="14"/>
      <c r="K11" s="14">
        <v>6.68</v>
      </c>
      <c r="L11" s="14"/>
      <c r="O11" s="14">
        <v>6.91</v>
      </c>
      <c r="P11" s="14"/>
    </row>
    <row r="12" spans="2:17" ht="15">
      <c r="B12" s="9"/>
      <c r="C12" s="9"/>
      <c r="D12" s="9"/>
      <c r="E12" s="9"/>
      <c r="F12" s="9"/>
      <c r="G12" s="9"/>
      <c r="H12" s="9"/>
      <c r="I12" s="9"/>
      <c r="J12" s="9"/>
      <c r="K12" s="9"/>
      <c r="L12" s="9"/>
      <c r="M12" s="9"/>
      <c r="N12" s="9"/>
      <c r="O12" s="9"/>
      <c r="P12" s="9"/>
      <c r="Q12" s="9"/>
    </row>
    <row r="13" spans="3:16" ht="15">
      <c r="C13" s="1" t="s">
        <v>40</v>
      </c>
      <c r="D13" s="1"/>
      <c r="E13" s="1"/>
      <c r="F13" s="1"/>
      <c r="G13" s="1"/>
      <c r="H13" s="1"/>
      <c r="I13" s="1"/>
      <c r="J13" s="1"/>
      <c r="K13" s="1"/>
      <c r="L13" s="1"/>
      <c r="M13" s="1"/>
      <c r="N13" s="1"/>
      <c r="O13" s="1"/>
      <c r="P13" s="1"/>
    </row>
    <row r="14" spans="3:16" ht="15" customHeight="1">
      <c r="C14" s="3" t="s">
        <v>89</v>
      </c>
      <c r="D14" s="3"/>
      <c r="G14" s="3" t="s">
        <v>90</v>
      </c>
      <c r="H14" s="3"/>
      <c r="K14" s="3" t="s">
        <v>91</v>
      </c>
      <c r="L14" s="3"/>
      <c r="O14" s="3" t="s">
        <v>83</v>
      </c>
      <c r="P14" s="3"/>
    </row>
    <row r="15" spans="1:16" ht="15">
      <c r="A15" s="2" t="s">
        <v>47</v>
      </c>
      <c r="C15" s="5">
        <v>27866</v>
      </c>
      <c r="D15" s="5"/>
      <c r="G15" s="5">
        <v>31084</v>
      </c>
      <c r="H15" s="5"/>
      <c r="K15" s="5">
        <v>33715</v>
      </c>
      <c r="L15" s="5"/>
      <c r="O15" s="5">
        <v>31869</v>
      </c>
      <c r="P15" s="5"/>
    </row>
    <row r="16" spans="1:16" ht="15">
      <c r="A16" t="s">
        <v>49</v>
      </c>
      <c r="C16" s="5">
        <v>12768</v>
      </c>
      <c r="D16" s="5"/>
      <c r="G16" s="5">
        <v>12460</v>
      </c>
      <c r="H16" s="5"/>
      <c r="K16" s="5">
        <v>16169</v>
      </c>
      <c r="L16" s="5"/>
      <c r="O16" s="5">
        <v>15041</v>
      </c>
      <c r="P16" s="5"/>
    </row>
    <row r="17" spans="1:16" ht="15">
      <c r="A17" t="s">
        <v>50</v>
      </c>
      <c r="C17" s="13">
        <v>-5344</v>
      </c>
      <c r="D17" s="13"/>
      <c r="G17" s="5">
        <v>6319</v>
      </c>
      <c r="H17" s="5"/>
      <c r="K17" s="13">
        <v>-4709</v>
      </c>
      <c r="L17" s="13"/>
      <c r="O17" s="5">
        <v>9008</v>
      </c>
      <c r="P17" s="5"/>
    </row>
    <row r="18" spans="1:16" ht="15">
      <c r="A18" t="s">
        <v>85</v>
      </c>
      <c r="C18" s="5">
        <v>7424</v>
      </c>
      <c r="D18" s="5"/>
      <c r="G18" s="5">
        <v>18779</v>
      </c>
      <c r="H18" s="5"/>
      <c r="K18" s="5">
        <v>11460</v>
      </c>
      <c r="L18" s="5"/>
      <c r="O18" s="5">
        <v>24049</v>
      </c>
      <c r="P18" s="5"/>
    </row>
    <row r="19" spans="1:16" ht="15">
      <c r="A19" t="s">
        <v>86</v>
      </c>
      <c r="C19" s="14">
        <v>0.1</v>
      </c>
      <c r="D19" s="14"/>
      <c r="G19" s="14">
        <v>0.26</v>
      </c>
      <c r="H19" s="14"/>
      <c r="K19" s="14">
        <v>0.16</v>
      </c>
      <c r="L19" s="14"/>
      <c r="O19" s="14">
        <v>0.34</v>
      </c>
      <c r="P19" s="14"/>
    </row>
    <row r="20" spans="1:16" ht="15">
      <c r="A20" t="s">
        <v>87</v>
      </c>
      <c r="C20" s="14">
        <v>9.1</v>
      </c>
      <c r="D20" s="14"/>
      <c r="G20" s="14">
        <v>9.18</v>
      </c>
      <c r="H20" s="14"/>
      <c r="K20" s="14">
        <v>9.09</v>
      </c>
      <c r="L20" s="14"/>
      <c r="O20" s="14">
        <v>9.11</v>
      </c>
      <c r="P20" s="14"/>
    </row>
    <row r="21" spans="1:16" ht="15">
      <c r="A21" t="s">
        <v>88</v>
      </c>
      <c r="C21" s="14">
        <v>7.51</v>
      </c>
      <c r="D21" s="14"/>
      <c r="G21" s="14">
        <v>7.39</v>
      </c>
      <c r="H21" s="14"/>
      <c r="K21" s="14">
        <v>8.14</v>
      </c>
      <c r="L21" s="14"/>
      <c r="O21" s="14">
        <v>7.66</v>
      </c>
      <c r="P21" s="14"/>
    </row>
  </sheetData>
  <sheetProtection selectLockedCells="1" selectUnlockedCells="1"/>
  <mergeCells count="67">
    <mergeCell ref="C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B12:Q12"/>
    <mergeCell ref="C13:P13"/>
    <mergeCell ref="C14:D14"/>
    <mergeCell ref="G14:H14"/>
    <mergeCell ref="K14:L14"/>
    <mergeCell ref="O14:P14"/>
    <mergeCell ref="C15:D15"/>
    <mergeCell ref="G15:H15"/>
    <mergeCell ref="K15:L15"/>
    <mergeCell ref="O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Z66"/>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0.7109375" style="0" customWidth="1"/>
    <col min="11" max="11" width="2.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884</v>
      </c>
      <c r="B2" s="1"/>
      <c r="C2" s="1"/>
      <c r="D2" s="1"/>
      <c r="E2" s="1"/>
      <c r="F2" s="1"/>
    </row>
    <row r="5" spans="1:26" ht="39.75" customHeight="1">
      <c r="A5" s="2" t="s">
        <v>626</v>
      </c>
      <c r="C5" s="3" t="s">
        <v>1177</v>
      </c>
      <c r="D5" s="3"/>
      <c r="G5" s="2" t="s">
        <v>628</v>
      </c>
      <c r="I5" s="3" t="s">
        <v>629</v>
      </c>
      <c r="J5" s="3"/>
      <c r="M5" s="3" t="s">
        <v>885</v>
      </c>
      <c r="N5" s="3"/>
      <c r="Q5" s="3" t="s">
        <v>1178</v>
      </c>
      <c r="R5" s="3"/>
      <c r="U5" s="3" t="s">
        <v>632</v>
      </c>
      <c r="V5" s="3"/>
      <c r="Y5" s="3" t="s">
        <v>633</v>
      </c>
      <c r="Z5" s="3"/>
    </row>
    <row r="6" spans="1:7" ht="15">
      <c r="A6" s="1" t="s">
        <v>886</v>
      </c>
      <c r="B6" s="1"/>
      <c r="C6" s="1"/>
      <c r="D6" s="1"/>
      <c r="E6" s="1"/>
      <c r="F6" s="1"/>
      <c r="G6" s="1"/>
    </row>
    <row r="7" ht="15">
      <c r="A7" s="2" t="s">
        <v>887</v>
      </c>
    </row>
    <row r="8" spans="1:26" ht="15">
      <c r="A8" t="s">
        <v>636</v>
      </c>
      <c r="D8" t="s">
        <v>637</v>
      </c>
      <c r="G8" t="s">
        <v>264</v>
      </c>
      <c r="J8" t="s">
        <v>888</v>
      </c>
      <c r="N8" t="s">
        <v>639</v>
      </c>
      <c r="R8" s="10">
        <v>21435548</v>
      </c>
      <c r="U8" s="5">
        <v>21116138</v>
      </c>
      <c r="V8" s="5"/>
      <c r="Y8" s="5">
        <v>21478419</v>
      </c>
      <c r="Z8" s="5"/>
    </row>
    <row r="9" spans="1:26" ht="15">
      <c r="A9" s="8" t="s">
        <v>1179</v>
      </c>
      <c r="D9" t="s">
        <v>637</v>
      </c>
      <c r="G9" t="s">
        <v>264</v>
      </c>
      <c r="J9" t="s">
        <v>125</v>
      </c>
      <c r="N9" t="s">
        <v>125</v>
      </c>
      <c r="R9" s="10">
        <v>2000000</v>
      </c>
      <c r="V9" t="s">
        <v>125</v>
      </c>
      <c r="Z9" t="s">
        <v>125</v>
      </c>
    </row>
    <row r="10" spans="1:26" ht="15">
      <c r="A10" t="s">
        <v>646</v>
      </c>
      <c r="D10" t="s">
        <v>647</v>
      </c>
      <c r="G10" t="s">
        <v>282</v>
      </c>
      <c r="J10" t="s">
        <v>889</v>
      </c>
      <c r="N10" t="s">
        <v>1180</v>
      </c>
      <c r="R10" s="10">
        <v>14925000</v>
      </c>
      <c r="V10" s="10">
        <v>14783825</v>
      </c>
      <c r="Z10" s="10">
        <v>14925000</v>
      </c>
    </row>
    <row r="11" spans="1:26" ht="15">
      <c r="A11" t="s">
        <v>650</v>
      </c>
      <c r="D11" t="s">
        <v>651</v>
      </c>
      <c r="G11" t="s">
        <v>261</v>
      </c>
      <c r="J11" t="s">
        <v>891</v>
      </c>
      <c r="N11" t="s">
        <v>1181</v>
      </c>
      <c r="R11" s="10">
        <v>19583330</v>
      </c>
      <c r="V11" s="10">
        <v>19345650</v>
      </c>
      <c r="Z11" s="10">
        <v>19583330</v>
      </c>
    </row>
    <row r="12" spans="1:26" ht="15">
      <c r="A12" t="s">
        <v>654</v>
      </c>
      <c r="D12" t="s">
        <v>655</v>
      </c>
      <c r="G12" t="s">
        <v>287</v>
      </c>
      <c r="J12" t="s">
        <v>892</v>
      </c>
      <c r="N12" t="s">
        <v>1182</v>
      </c>
      <c r="R12" s="10">
        <v>31676768</v>
      </c>
      <c r="V12" s="10">
        <v>31678078</v>
      </c>
      <c r="Z12" s="10">
        <v>31676768</v>
      </c>
    </row>
    <row r="13" spans="1:26" ht="15">
      <c r="A13" t="s">
        <v>658</v>
      </c>
      <c r="D13" t="s">
        <v>659</v>
      </c>
      <c r="G13" t="s">
        <v>261</v>
      </c>
      <c r="J13" t="s">
        <v>893</v>
      </c>
      <c r="N13" t="s">
        <v>1183</v>
      </c>
      <c r="R13" s="10">
        <v>32813941</v>
      </c>
      <c r="V13" s="10">
        <v>32240776</v>
      </c>
      <c r="Z13" s="10">
        <v>32813941</v>
      </c>
    </row>
    <row r="14" spans="1:26" ht="15">
      <c r="A14" t="s">
        <v>894</v>
      </c>
      <c r="D14" t="s">
        <v>895</v>
      </c>
      <c r="G14" t="s">
        <v>261</v>
      </c>
      <c r="J14" t="s">
        <v>896</v>
      </c>
      <c r="N14" t="s">
        <v>1183</v>
      </c>
      <c r="R14" s="10">
        <v>3150000</v>
      </c>
      <c r="V14" s="10">
        <v>3150000</v>
      </c>
      <c r="Z14" s="10">
        <v>3150000</v>
      </c>
    </row>
    <row r="15" spans="1:26" ht="15">
      <c r="A15" t="s">
        <v>662</v>
      </c>
      <c r="D15" t="s">
        <v>663</v>
      </c>
      <c r="G15" t="s">
        <v>314</v>
      </c>
      <c r="J15" t="s">
        <v>897</v>
      </c>
      <c r="N15" t="s">
        <v>1184</v>
      </c>
      <c r="R15" s="10">
        <v>9850000</v>
      </c>
      <c r="V15" s="10">
        <v>9738431</v>
      </c>
      <c r="Z15" s="10">
        <v>9683465</v>
      </c>
    </row>
    <row r="16" spans="1:26" ht="15">
      <c r="A16" t="s">
        <v>666</v>
      </c>
      <c r="D16" t="s">
        <v>667</v>
      </c>
      <c r="G16" t="s">
        <v>287</v>
      </c>
      <c r="J16" t="s">
        <v>898</v>
      </c>
      <c r="N16" t="s">
        <v>1185</v>
      </c>
      <c r="R16" s="10">
        <v>4962500</v>
      </c>
      <c r="V16" s="10">
        <v>4877212</v>
      </c>
      <c r="Z16" s="10">
        <v>4962500</v>
      </c>
    </row>
    <row r="17" spans="1:26" ht="15">
      <c r="A17" t="s">
        <v>670</v>
      </c>
      <c r="D17" t="s">
        <v>671</v>
      </c>
      <c r="G17" t="s">
        <v>287</v>
      </c>
      <c r="J17" t="s">
        <v>125</v>
      </c>
      <c r="N17" t="s">
        <v>125</v>
      </c>
      <c r="R17" s="10">
        <v>385000</v>
      </c>
      <c r="V17" t="s">
        <v>125</v>
      </c>
      <c r="Z17" t="s">
        <v>125</v>
      </c>
    </row>
    <row r="18" spans="1:26" ht="15">
      <c r="A18" s="8" t="s">
        <v>899</v>
      </c>
      <c r="D18" t="s">
        <v>900</v>
      </c>
      <c r="G18" t="s">
        <v>319</v>
      </c>
      <c r="J18" t="s">
        <v>891</v>
      </c>
      <c r="N18" t="s">
        <v>1181</v>
      </c>
      <c r="R18" s="10">
        <v>19800000</v>
      </c>
      <c r="V18" s="10">
        <v>19475599</v>
      </c>
      <c r="Z18" s="10">
        <v>19800000</v>
      </c>
    </row>
    <row r="19" spans="1:26" ht="15">
      <c r="A19" s="8" t="s">
        <v>1186</v>
      </c>
      <c r="D19" t="s">
        <v>900</v>
      </c>
      <c r="G19" t="s">
        <v>319</v>
      </c>
      <c r="J19" t="s">
        <v>125</v>
      </c>
      <c r="N19" t="s">
        <v>125</v>
      </c>
      <c r="R19" s="10">
        <v>4000000</v>
      </c>
      <c r="V19" t="s">
        <v>125</v>
      </c>
      <c r="Z19" t="s">
        <v>125</v>
      </c>
    </row>
    <row r="20" spans="1:26" ht="15">
      <c r="A20" s="8" t="s">
        <v>902</v>
      </c>
      <c r="D20" t="s">
        <v>900</v>
      </c>
      <c r="G20" t="s">
        <v>319</v>
      </c>
      <c r="J20" t="s">
        <v>125</v>
      </c>
      <c r="N20" t="s">
        <v>125</v>
      </c>
      <c r="R20" s="10">
        <v>4000000</v>
      </c>
      <c r="V20" t="s">
        <v>125</v>
      </c>
      <c r="Z20" t="s">
        <v>125</v>
      </c>
    </row>
    <row r="21" spans="1:26" ht="15">
      <c r="A21" t="s">
        <v>672</v>
      </c>
      <c r="D21" t="s">
        <v>673</v>
      </c>
      <c r="G21" t="s">
        <v>287</v>
      </c>
      <c r="J21" t="s">
        <v>903</v>
      </c>
      <c r="N21" t="s">
        <v>1182</v>
      </c>
      <c r="R21" s="10">
        <v>19713838</v>
      </c>
      <c r="V21" s="10">
        <v>19386443</v>
      </c>
      <c r="Z21" s="10">
        <v>19516699</v>
      </c>
    </row>
    <row r="22" spans="1:26" ht="15">
      <c r="A22" t="s">
        <v>675</v>
      </c>
      <c r="D22" t="s">
        <v>676</v>
      </c>
      <c r="G22" t="s">
        <v>422</v>
      </c>
      <c r="J22" t="s">
        <v>904</v>
      </c>
      <c r="N22" t="s">
        <v>1187</v>
      </c>
      <c r="R22" s="10">
        <v>22457923</v>
      </c>
      <c r="V22" s="10">
        <v>22225155</v>
      </c>
      <c r="Z22" s="10">
        <v>22345634</v>
      </c>
    </row>
    <row r="23" spans="1:26" ht="15">
      <c r="A23" t="s">
        <v>905</v>
      </c>
      <c r="D23" t="s">
        <v>676</v>
      </c>
      <c r="G23" t="s">
        <v>422</v>
      </c>
      <c r="J23" t="s">
        <v>125</v>
      </c>
      <c r="N23" t="s">
        <v>125</v>
      </c>
      <c r="R23" s="10">
        <v>12491009</v>
      </c>
      <c r="V23" t="s">
        <v>125</v>
      </c>
      <c r="Z23" s="6">
        <v>-62455</v>
      </c>
    </row>
    <row r="24" spans="1:26" ht="15">
      <c r="A24" t="s">
        <v>679</v>
      </c>
      <c r="D24" t="s">
        <v>680</v>
      </c>
      <c r="G24" t="s">
        <v>422</v>
      </c>
      <c r="J24" t="s">
        <v>906</v>
      </c>
      <c r="N24" t="s">
        <v>1188</v>
      </c>
      <c r="R24" s="10">
        <v>14350500</v>
      </c>
      <c r="V24" s="10">
        <v>14140360</v>
      </c>
      <c r="Z24" s="10">
        <v>14350500</v>
      </c>
    </row>
    <row r="25" spans="1:26" ht="15">
      <c r="A25" t="s">
        <v>683</v>
      </c>
      <c r="D25" t="s">
        <v>907</v>
      </c>
      <c r="G25" t="s">
        <v>342</v>
      </c>
      <c r="J25" t="s">
        <v>749</v>
      </c>
      <c r="N25" t="s">
        <v>1189</v>
      </c>
      <c r="R25" s="10">
        <v>14243249</v>
      </c>
      <c r="V25" s="10">
        <v>14033015</v>
      </c>
      <c r="Z25" s="10">
        <v>14243249</v>
      </c>
    </row>
    <row r="26" spans="1:26" ht="15">
      <c r="A26" t="s">
        <v>688</v>
      </c>
      <c r="D26" t="s">
        <v>689</v>
      </c>
      <c r="G26" t="s">
        <v>271</v>
      </c>
      <c r="J26" t="s">
        <v>908</v>
      </c>
      <c r="N26" t="s">
        <v>1187</v>
      </c>
      <c r="R26" s="10">
        <v>22218750</v>
      </c>
      <c r="V26" s="10">
        <v>21819701</v>
      </c>
      <c r="Z26" s="10">
        <v>22218750</v>
      </c>
    </row>
    <row r="27" spans="1:26" ht="15">
      <c r="A27" t="s">
        <v>690</v>
      </c>
      <c r="D27" t="s">
        <v>689</v>
      </c>
      <c r="G27" t="s">
        <v>271</v>
      </c>
      <c r="J27" t="s">
        <v>221</v>
      </c>
      <c r="N27" t="s">
        <v>692</v>
      </c>
      <c r="R27" s="10">
        <v>750000</v>
      </c>
      <c r="V27" s="10">
        <v>750000</v>
      </c>
      <c r="Z27" s="10">
        <v>750000</v>
      </c>
    </row>
    <row r="28" spans="1:26" ht="15">
      <c r="A28" t="s">
        <v>693</v>
      </c>
      <c r="D28" t="s">
        <v>689</v>
      </c>
      <c r="G28" t="s">
        <v>271</v>
      </c>
      <c r="J28" t="s">
        <v>125</v>
      </c>
      <c r="N28" t="s">
        <v>125</v>
      </c>
      <c r="R28" s="10">
        <v>1750000</v>
      </c>
      <c r="V28" t="s">
        <v>125</v>
      </c>
      <c r="Z28" t="s">
        <v>125</v>
      </c>
    </row>
    <row r="29" spans="1:26" ht="15">
      <c r="A29" t="s">
        <v>705</v>
      </c>
      <c r="D29" t="s">
        <v>706</v>
      </c>
      <c r="G29" t="s">
        <v>369</v>
      </c>
      <c r="J29" t="s">
        <v>909</v>
      </c>
      <c r="N29" t="s">
        <v>1190</v>
      </c>
      <c r="R29" s="10">
        <v>22500000</v>
      </c>
      <c r="V29" s="10">
        <v>22054120</v>
      </c>
      <c r="Z29" s="10">
        <v>22050000</v>
      </c>
    </row>
    <row r="30" spans="1:26" ht="15">
      <c r="A30" t="s">
        <v>708</v>
      </c>
      <c r="D30" t="s">
        <v>706</v>
      </c>
      <c r="G30" t="s">
        <v>369</v>
      </c>
      <c r="J30" t="s">
        <v>909</v>
      </c>
      <c r="N30" t="s">
        <v>1190</v>
      </c>
      <c r="R30" s="10">
        <v>598404</v>
      </c>
      <c r="V30" s="10">
        <v>598404</v>
      </c>
      <c r="Z30" s="10">
        <v>586436</v>
      </c>
    </row>
    <row r="31" spans="1:26" ht="15">
      <c r="A31" t="s">
        <v>709</v>
      </c>
      <c r="D31" t="s">
        <v>706</v>
      </c>
      <c r="G31" t="s">
        <v>369</v>
      </c>
      <c r="J31" t="s">
        <v>125</v>
      </c>
      <c r="N31" t="s">
        <v>125</v>
      </c>
      <c r="R31" s="10">
        <v>2992021</v>
      </c>
      <c r="V31" t="s">
        <v>125</v>
      </c>
      <c r="Z31" s="6">
        <v>-59840</v>
      </c>
    </row>
    <row r="32" spans="1:26" ht="15">
      <c r="A32" t="s">
        <v>710</v>
      </c>
      <c r="D32" t="s">
        <v>711</v>
      </c>
      <c r="G32" t="s">
        <v>369</v>
      </c>
      <c r="J32" t="s">
        <v>910</v>
      </c>
      <c r="N32" t="s">
        <v>1187</v>
      </c>
      <c r="R32" s="10">
        <v>22500000</v>
      </c>
      <c r="V32" s="10">
        <v>22071351</v>
      </c>
      <c r="Z32" s="10">
        <v>22050000</v>
      </c>
    </row>
    <row r="33" spans="1:26" ht="15">
      <c r="A33" t="s">
        <v>713</v>
      </c>
      <c r="D33" t="s">
        <v>711</v>
      </c>
      <c r="G33" t="s">
        <v>369</v>
      </c>
      <c r="J33" t="s">
        <v>125</v>
      </c>
      <c r="N33" t="s">
        <v>125</v>
      </c>
      <c r="R33" s="10">
        <v>9121622</v>
      </c>
      <c r="V33" t="s">
        <v>125</v>
      </c>
      <c r="Z33" s="6">
        <v>-182432</v>
      </c>
    </row>
    <row r="34" spans="1:26" ht="15">
      <c r="A34" t="s">
        <v>714</v>
      </c>
      <c r="D34" t="s">
        <v>711</v>
      </c>
      <c r="G34" t="s">
        <v>369</v>
      </c>
      <c r="J34" t="s">
        <v>910</v>
      </c>
      <c r="N34" t="s">
        <v>1187</v>
      </c>
      <c r="R34" s="10">
        <v>1783784</v>
      </c>
      <c r="V34" s="10">
        <v>1783784</v>
      </c>
      <c r="Z34" s="10">
        <v>1748108</v>
      </c>
    </row>
    <row r="35" spans="1:26" ht="15">
      <c r="A35" s="8" t="s">
        <v>715</v>
      </c>
      <c r="D35" t="s">
        <v>711</v>
      </c>
      <c r="G35" t="s">
        <v>369</v>
      </c>
      <c r="J35" t="s">
        <v>125</v>
      </c>
      <c r="N35" t="s">
        <v>125</v>
      </c>
      <c r="R35" s="10">
        <v>2270270</v>
      </c>
      <c r="V35" t="s">
        <v>125</v>
      </c>
      <c r="Z35" s="6">
        <v>-45405</v>
      </c>
    </row>
    <row r="36" spans="1:26" ht="15">
      <c r="A36" t="s">
        <v>716</v>
      </c>
      <c r="D36" t="s">
        <v>717</v>
      </c>
      <c r="G36" t="s">
        <v>374</v>
      </c>
      <c r="J36" t="s">
        <v>911</v>
      </c>
      <c r="N36" t="s">
        <v>1190</v>
      </c>
      <c r="R36" s="10">
        <v>20925313</v>
      </c>
      <c r="V36" s="10">
        <v>20642473</v>
      </c>
      <c r="Z36" s="10">
        <v>20925313</v>
      </c>
    </row>
    <row r="37" spans="1:26" ht="15">
      <c r="A37" t="s">
        <v>719</v>
      </c>
      <c r="D37" t="s">
        <v>717</v>
      </c>
      <c r="G37" t="s">
        <v>374</v>
      </c>
      <c r="J37" t="s">
        <v>125</v>
      </c>
      <c r="N37" t="s">
        <v>125</v>
      </c>
      <c r="R37" s="10">
        <v>1375000</v>
      </c>
      <c r="V37" t="s">
        <v>125</v>
      </c>
      <c r="Z37" t="s">
        <v>125</v>
      </c>
    </row>
    <row r="38" spans="1:26" ht="15">
      <c r="A38" t="s">
        <v>721</v>
      </c>
      <c r="D38" t="s">
        <v>717</v>
      </c>
      <c r="G38" t="s">
        <v>374</v>
      </c>
      <c r="J38" t="s">
        <v>125</v>
      </c>
      <c r="N38" t="s">
        <v>125</v>
      </c>
      <c r="R38" s="10">
        <v>2500000</v>
      </c>
      <c r="V38" t="s">
        <v>125</v>
      </c>
      <c r="Z38" t="s">
        <v>125</v>
      </c>
    </row>
    <row r="39" spans="1:26" ht="15">
      <c r="A39" t="s">
        <v>722</v>
      </c>
      <c r="D39" t="s">
        <v>723</v>
      </c>
      <c r="G39" t="s">
        <v>314</v>
      </c>
      <c r="J39" t="s">
        <v>912</v>
      </c>
      <c r="N39" t="s">
        <v>1191</v>
      </c>
      <c r="R39" s="10">
        <v>23718379</v>
      </c>
      <c r="V39" s="10">
        <v>23464517</v>
      </c>
      <c r="Z39" s="10">
        <v>23006827</v>
      </c>
    </row>
    <row r="40" spans="1:26" ht="15">
      <c r="A40" t="s">
        <v>726</v>
      </c>
      <c r="D40" t="s">
        <v>727</v>
      </c>
      <c r="G40" t="s">
        <v>363</v>
      </c>
      <c r="J40" t="s">
        <v>914</v>
      </c>
      <c r="N40" t="s">
        <v>1192</v>
      </c>
      <c r="R40" s="10">
        <v>29925000</v>
      </c>
      <c r="V40" s="10">
        <v>29415076</v>
      </c>
      <c r="Z40" s="10">
        <v>29925000</v>
      </c>
    </row>
    <row r="41" spans="1:26" ht="15">
      <c r="A41" t="s">
        <v>730</v>
      </c>
      <c r="D41" t="s">
        <v>727</v>
      </c>
      <c r="G41" t="s">
        <v>363</v>
      </c>
      <c r="J41" t="s">
        <v>125</v>
      </c>
      <c r="N41" t="s">
        <v>125</v>
      </c>
      <c r="R41" s="10">
        <v>7500000</v>
      </c>
      <c r="V41" t="s">
        <v>125</v>
      </c>
      <c r="Z41" t="s">
        <v>125</v>
      </c>
    </row>
    <row r="42" spans="1:26" ht="15">
      <c r="A42" t="s">
        <v>731</v>
      </c>
      <c r="D42" t="s">
        <v>732</v>
      </c>
      <c r="G42" t="s">
        <v>261</v>
      </c>
      <c r="J42" t="s">
        <v>915</v>
      </c>
      <c r="N42" t="s">
        <v>1189</v>
      </c>
      <c r="R42" s="10">
        <v>8476563</v>
      </c>
      <c r="V42" s="10">
        <v>8476563</v>
      </c>
      <c r="Z42" s="10">
        <v>8052732</v>
      </c>
    </row>
    <row r="43" spans="1:26" ht="15">
      <c r="A43" t="s">
        <v>735</v>
      </c>
      <c r="D43" t="s">
        <v>736</v>
      </c>
      <c r="G43" t="s">
        <v>392</v>
      </c>
      <c r="J43" t="s">
        <v>737</v>
      </c>
      <c r="N43" t="s">
        <v>1193</v>
      </c>
      <c r="R43" s="10">
        <v>22500000</v>
      </c>
      <c r="V43" s="10">
        <v>22050866</v>
      </c>
      <c r="Z43" s="10">
        <v>22050000</v>
      </c>
    </row>
    <row r="44" spans="1:26" ht="15">
      <c r="A44" t="s">
        <v>738</v>
      </c>
      <c r="D44" t="s">
        <v>739</v>
      </c>
      <c r="G44" t="s">
        <v>396</v>
      </c>
      <c r="J44" t="s">
        <v>916</v>
      </c>
      <c r="N44" t="s">
        <v>1189</v>
      </c>
      <c r="R44" s="10">
        <v>19305000</v>
      </c>
      <c r="V44" s="10">
        <v>18977907</v>
      </c>
      <c r="Z44" s="10">
        <v>19305000</v>
      </c>
    </row>
    <row r="46" spans="1:26" ht="15">
      <c r="A46" s="1" t="s">
        <v>741</v>
      </c>
      <c r="B46" s="1"/>
      <c r="C46" s="1"/>
      <c r="D46" s="1"/>
      <c r="E46" s="1"/>
      <c r="F46" s="1"/>
      <c r="G46" s="1"/>
      <c r="H46" s="1"/>
      <c r="I46" s="1"/>
      <c r="J46" s="1"/>
      <c r="K46" s="1"/>
      <c r="L46" s="1"/>
      <c r="M46" s="1"/>
      <c r="N46" s="1"/>
      <c r="O46" s="1"/>
      <c r="P46" s="1"/>
      <c r="Q46" s="1"/>
      <c r="R46" s="1"/>
      <c r="S46" s="2"/>
      <c r="V46" s="10">
        <v>418295444</v>
      </c>
      <c r="Z46" s="10">
        <v>420847539</v>
      </c>
    </row>
    <row r="48" spans="1:5" ht="15">
      <c r="A48" s="1" t="s">
        <v>917</v>
      </c>
      <c r="B48" s="1"/>
      <c r="C48" s="1"/>
      <c r="D48" s="1"/>
      <c r="E48" s="2"/>
    </row>
    <row r="49" spans="1:26" ht="15">
      <c r="A49" t="s">
        <v>743</v>
      </c>
      <c r="D49" t="s">
        <v>744</v>
      </c>
      <c r="G49" t="s">
        <v>264</v>
      </c>
      <c r="J49" t="s">
        <v>918</v>
      </c>
      <c r="N49" t="s">
        <v>1194</v>
      </c>
      <c r="R49" s="10">
        <v>12500000</v>
      </c>
      <c r="V49" s="10">
        <v>12271734</v>
      </c>
      <c r="Z49" s="10">
        <v>12500000</v>
      </c>
    </row>
    <row r="50" spans="1:26" ht="15">
      <c r="A50" t="s">
        <v>750</v>
      </c>
      <c r="D50" t="s">
        <v>751</v>
      </c>
      <c r="G50" t="s">
        <v>310</v>
      </c>
      <c r="J50" t="s">
        <v>919</v>
      </c>
      <c r="N50" t="s">
        <v>1195</v>
      </c>
      <c r="R50" s="10">
        <v>23024259</v>
      </c>
      <c r="V50" s="10">
        <v>22607675</v>
      </c>
      <c r="Z50" s="10">
        <v>23024259</v>
      </c>
    </row>
    <row r="51" spans="1:26" ht="15">
      <c r="A51" t="s">
        <v>754</v>
      </c>
      <c r="D51" t="s">
        <v>755</v>
      </c>
      <c r="G51" t="s">
        <v>287</v>
      </c>
      <c r="J51" t="s">
        <v>920</v>
      </c>
      <c r="N51" t="s">
        <v>1196</v>
      </c>
      <c r="R51" s="10">
        <v>45000000</v>
      </c>
      <c r="V51" s="10">
        <v>44338109</v>
      </c>
      <c r="Z51" s="10">
        <v>44325000</v>
      </c>
    </row>
    <row r="52" spans="1:26" ht="15">
      <c r="A52" t="s">
        <v>758</v>
      </c>
      <c r="D52" t="s">
        <v>759</v>
      </c>
      <c r="G52" t="s">
        <v>331</v>
      </c>
      <c r="J52" t="s">
        <v>921</v>
      </c>
      <c r="N52" t="s">
        <v>1197</v>
      </c>
      <c r="R52" s="10">
        <v>20400000</v>
      </c>
      <c r="V52" s="10">
        <v>20056087</v>
      </c>
      <c r="Z52" s="10">
        <v>20400000</v>
      </c>
    </row>
    <row r="53" spans="1:26" ht="15">
      <c r="A53" t="s">
        <v>762</v>
      </c>
      <c r="D53" t="s">
        <v>922</v>
      </c>
      <c r="G53" t="s">
        <v>923</v>
      </c>
      <c r="J53" t="s">
        <v>924</v>
      </c>
      <c r="N53" t="s">
        <v>1189</v>
      </c>
      <c r="R53" s="10">
        <v>6000000</v>
      </c>
      <c r="V53" s="10">
        <v>5913341</v>
      </c>
      <c r="Z53" s="10">
        <v>5987443</v>
      </c>
    </row>
    <row r="54" spans="1:26" ht="15">
      <c r="A54" s="8" t="s">
        <v>766</v>
      </c>
      <c r="D54" t="s">
        <v>767</v>
      </c>
      <c r="G54" t="s">
        <v>296</v>
      </c>
      <c r="J54" t="s">
        <v>768</v>
      </c>
      <c r="N54" t="s">
        <v>125</v>
      </c>
      <c r="R54" s="10">
        <v>481052</v>
      </c>
      <c r="V54" s="10">
        <v>447988</v>
      </c>
      <c r="Z54" s="10">
        <v>481052</v>
      </c>
    </row>
    <row r="55" spans="10:11" ht="15">
      <c r="J55" t="s">
        <v>769</v>
      </c>
      <c r="K55" t="s">
        <v>770</v>
      </c>
    </row>
    <row r="56" spans="1:26" ht="15">
      <c r="A56" t="s">
        <v>771</v>
      </c>
      <c r="D56" t="s">
        <v>772</v>
      </c>
      <c r="G56" t="s">
        <v>282</v>
      </c>
      <c r="J56" t="s">
        <v>773</v>
      </c>
      <c r="N56" t="s">
        <v>1197</v>
      </c>
      <c r="R56" s="10">
        <v>48425000</v>
      </c>
      <c r="V56" s="10">
        <v>47496549</v>
      </c>
      <c r="Z56" s="10">
        <v>47456500</v>
      </c>
    </row>
    <row r="57" spans="1:26" ht="15">
      <c r="A57" t="s">
        <v>775</v>
      </c>
      <c r="D57" t="s">
        <v>776</v>
      </c>
      <c r="G57" t="s">
        <v>350</v>
      </c>
      <c r="J57" t="s">
        <v>925</v>
      </c>
      <c r="N57" t="s">
        <v>1183</v>
      </c>
      <c r="R57" s="10">
        <v>15000000</v>
      </c>
      <c r="V57" s="10">
        <v>14710035</v>
      </c>
      <c r="Z57" s="10">
        <v>14700000</v>
      </c>
    </row>
    <row r="58" spans="1:26" ht="15">
      <c r="A58" s="8" t="s">
        <v>779</v>
      </c>
      <c r="D58" t="s">
        <v>780</v>
      </c>
      <c r="G58" t="s">
        <v>355</v>
      </c>
      <c r="J58" t="s">
        <v>926</v>
      </c>
      <c r="N58" t="s">
        <v>1198</v>
      </c>
      <c r="R58" s="10">
        <v>76500000</v>
      </c>
      <c r="V58" s="10">
        <v>76500000</v>
      </c>
      <c r="Z58" s="10">
        <v>80904325</v>
      </c>
    </row>
    <row r="59" spans="1:26" ht="15">
      <c r="A59" t="s">
        <v>927</v>
      </c>
      <c r="D59" t="s">
        <v>928</v>
      </c>
      <c r="G59" t="s">
        <v>261</v>
      </c>
      <c r="J59" t="s">
        <v>889</v>
      </c>
      <c r="N59" t="s">
        <v>1180</v>
      </c>
      <c r="R59" s="10">
        <v>19300700</v>
      </c>
      <c r="V59" s="10">
        <v>19246644</v>
      </c>
      <c r="Z59" s="10">
        <v>19107693</v>
      </c>
    </row>
    <row r="60" spans="1:26" ht="15">
      <c r="A60" s="8" t="s">
        <v>1199</v>
      </c>
      <c r="D60" t="s">
        <v>928</v>
      </c>
      <c r="G60" t="s">
        <v>261</v>
      </c>
      <c r="J60" t="s">
        <v>125</v>
      </c>
      <c r="N60" t="s">
        <v>125</v>
      </c>
      <c r="R60" s="10">
        <v>4699300</v>
      </c>
      <c r="V60" t="s">
        <v>125</v>
      </c>
      <c r="Z60" s="6">
        <v>-46993</v>
      </c>
    </row>
    <row r="61" spans="1:26" ht="15">
      <c r="A61" t="s">
        <v>783</v>
      </c>
      <c r="D61" t="s">
        <v>784</v>
      </c>
      <c r="G61" t="s">
        <v>261</v>
      </c>
      <c r="J61" t="s">
        <v>930</v>
      </c>
      <c r="N61" t="s">
        <v>931</v>
      </c>
      <c r="R61" s="10">
        <v>41666667</v>
      </c>
      <c r="V61" s="10">
        <v>40959198</v>
      </c>
      <c r="Z61" s="10">
        <v>41250000</v>
      </c>
    </row>
    <row r="62" spans="1:26" ht="15">
      <c r="A62" t="s">
        <v>787</v>
      </c>
      <c r="D62" t="s">
        <v>788</v>
      </c>
      <c r="G62" t="s">
        <v>319</v>
      </c>
      <c r="J62" t="s">
        <v>932</v>
      </c>
      <c r="N62" t="s">
        <v>1200</v>
      </c>
      <c r="R62" s="10">
        <v>37000000</v>
      </c>
      <c r="V62" s="10">
        <v>36835458</v>
      </c>
      <c r="Z62" s="10">
        <v>36768750</v>
      </c>
    </row>
    <row r="63" spans="1:26" ht="15">
      <c r="A63" t="s">
        <v>790</v>
      </c>
      <c r="D63" t="s">
        <v>791</v>
      </c>
      <c r="G63" t="s">
        <v>264</v>
      </c>
      <c r="J63" t="s">
        <v>933</v>
      </c>
      <c r="N63" t="s">
        <v>639</v>
      </c>
      <c r="R63" s="10">
        <v>12500000</v>
      </c>
      <c r="V63" s="10">
        <v>12437500</v>
      </c>
      <c r="Z63" s="10">
        <v>12500000</v>
      </c>
    </row>
    <row r="64" spans="1:26" ht="15">
      <c r="A64" t="s">
        <v>793</v>
      </c>
      <c r="D64" t="s">
        <v>935</v>
      </c>
      <c r="G64" t="s">
        <v>399</v>
      </c>
      <c r="J64" t="s">
        <v>936</v>
      </c>
      <c r="N64" t="s">
        <v>1183</v>
      </c>
      <c r="R64" s="10">
        <v>32000000</v>
      </c>
      <c r="V64" s="10">
        <v>31380959</v>
      </c>
      <c r="Z64" s="10">
        <v>31680000</v>
      </c>
    </row>
    <row r="66" spans="1:26" ht="15">
      <c r="A66" s="1" t="s">
        <v>796</v>
      </c>
      <c r="B66" s="1"/>
      <c r="C66" s="1"/>
      <c r="D66" s="1"/>
      <c r="E66" s="1"/>
      <c r="F66" s="1"/>
      <c r="G66" s="1"/>
      <c r="H66" s="1"/>
      <c r="I66" s="1"/>
      <c r="J66" s="1"/>
      <c r="K66" s="1"/>
      <c r="L66" s="1"/>
      <c r="M66" s="1"/>
      <c r="N66" s="1"/>
      <c r="O66" s="1"/>
      <c r="P66" s="1"/>
      <c r="Q66" s="1"/>
      <c r="R66" s="1"/>
      <c r="S66" s="2"/>
      <c r="V66" s="10">
        <v>385201277</v>
      </c>
      <c r="Z66" s="10">
        <v>391038029</v>
      </c>
    </row>
  </sheetData>
  <sheetProtection selectLockedCells="1" selectUnlockedCells="1"/>
  <mergeCells count="13">
    <mergeCell ref="A2:F2"/>
    <mergeCell ref="C5:D5"/>
    <mergeCell ref="I5:J5"/>
    <mergeCell ref="M5:N5"/>
    <mergeCell ref="Q5:R5"/>
    <mergeCell ref="U5:V5"/>
    <mergeCell ref="Y5:Z5"/>
    <mergeCell ref="A6:G6"/>
    <mergeCell ref="U8:V8"/>
    <mergeCell ref="Y8:Z8"/>
    <mergeCell ref="A46:R46"/>
    <mergeCell ref="A48:D48"/>
    <mergeCell ref="A66:R6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Z61"/>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0.7109375" style="0" customWidth="1"/>
    <col min="11" max="11" width="2.7109375" style="0" customWidth="1"/>
    <col min="12" max="13" width="8.7109375" style="0" customWidth="1"/>
    <col min="14" max="14" width="10.7109375" style="0" customWidth="1"/>
    <col min="15" max="17" width="8.7109375" style="0" customWidth="1"/>
    <col min="18" max="19" width="10.7109375" style="0" customWidth="1"/>
    <col min="20"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884</v>
      </c>
      <c r="B2" s="1"/>
      <c r="C2" s="1"/>
      <c r="D2" s="1"/>
      <c r="E2" s="1"/>
      <c r="F2" s="1"/>
    </row>
    <row r="5" spans="1:26" ht="39.75" customHeight="1">
      <c r="A5" s="2" t="s">
        <v>626</v>
      </c>
      <c r="C5" s="3" t="s">
        <v>1177</v>
      </c>
      <c r="D5" s="3"/>
      <c r="G5" s="2" t="s">
        <v>628</v>
      </c>
      <c r="I5" s="3" t="s">
        <v>629</v>
      </c>
      <c r="J5" s="3"/>
      <c r="M5" s="3" t="s">
        <v>885</v>
      </c>
      <c r="N5" s="3"/>
      <c r="Q5" s="3" t="s">
        <v>1178</v>
      </c>
      <c r="R5" s="3"/>
      <c r="U5" s="3" t="s">
        <v>632</v>
      </c>
      <c r="V5" s="3"/>
      <c r="Y5" s="3" t="s">
        <v>633</v>
      </c>
      <c r="Z5" s="3"/>
    </row>
    <row r="6" spans="1:5" ht="15">
      <c r="A6" s="1" t="s">
        <v>937</v>
      </c>
      <c r="B6" s="1"/>
      <c r="C6" s="1"/>
      <c r="D6" s="1"/>
      <c r="E6" s="2"/>
    </row>
    <row r="7" spans="1:26" ht="15">
      <c r="A7" t="s">
        <v>798</v>
      </c>
      <c r="D7" t="s">
        <v>799</v>
      </c>
      <c r="G7" t="s">
        <v>290</v>
      </c>
      <c r="J7" t="s">
        <v>773</v>
      </c>
      <c r="N7" t="s">
        <v>125</v>
      </c>
      <c r="R7" s="10">
        <v>13500000</v>
      </c>
      <c r="U7" s="5">
        <v>13230411</v>
      </c>
      <c r="V7" s="5"/>
      <c r="Y7" s="5">
        <v>13230000</v>
      </c>
      <c r="Z7" s="5"/>
    </row>
    <row r="8" spans="10:11" ht="15">
      <c r="J8" t="s">
        <v>800</v>
      </c>
      <c r="K8" t="s">
        <v>770</v>
      </c>
    </row>
    <row r="9" spans="1:26" ht="15">
      <c r="A9" t="s">
        <v>801</v>
      </c>
      <c r="D9" t="s">
        <v>802</v>
      </c>
      <c r="G9" t="s">
        <v>300</v>
      </c>
      <c r="J9" t="s">
        <v>803</v>
      </c>
      <c r="N9" t="s">
        <v>125</v>
      </c>
      <c r="R9" s="10">
        <v>35792396</v>
      </c>
      <c r="V9" s="10">
        <v>35386702</v>
      </c>
      <c r="Z9" s="10">
        <v>34897586</v>
      </c>
    </row>
    <row r="10" spans="10:11" ht="15">
      <c r="J10" t="s">
        <v>804</v>
      </c>
      <c r="K10" t="s">
        <v>770</v>
      </c>
    </row>
    <row r="12" spans="22:26" ht="15">
      <c r="V12" s="10">
        <v>48617113</v>
      </c>
      <c r="Z12" s="10">
        <v>48127586</v>
      </c>
    </row>
    <row r="14" spans="1:5" ht="15">
      <c r="A14" s="1" t="s">
        <v>938</v>
      </c>
      <c r="B14" s="1"/>
      <c r="C14" s="1"/>
      <c r="D14" s="1"/>
      <c r="E14" s="2"/>
    </row>
    <row r="15" spans="1:26" ht="15">
      <c r="A15" t="s">
        <v>806</v>
      </c>
      <c r="D15" t="s">
        <v>125</v>
      </c>
      <c r="G15" t="s">
        <v>261</v>
      </c>
      <c r="J15" t="s">
        <v>807</v>
      </c>
      <c r="N15" t="s">
        <v>125</v>
      </c>
      <c r="R15" s="10">
        <v>211</v>
      </c>
      <c r="V15" s="10">
        <v>500000</v>
      </c>
      <c r="Z15" s="10">
        <v>396898</v>
      </c>
    </row>
    <row r="16" spans="1:26" ht="15">
      <c r="A16" t="s">
        <v>944</v>
      </c>
      <c r="D16" t="s">
        <v>125</v>
      </c>
      <c r="G16" t="s">
        <v>261</v>
      </c>
      <c r="J16" t="s">
        <v>125</v>
      </c>
      <c r="N16" t="s">
        <v>125</v>
      </c>
      <c r="R16" s="10">
        <v>36450</v>
      </c>
      <c r="V16" s="10">
        <v>546750</v>
      </c>
      <c r="Z16" s="10">
        <v>565339</v>
      </c>
    </row>
    <row r="17" spans="1:26" ht="15">
      <c r="A17" s="8" t="s">
        <v>1201</v>
      </c>
      <c r="D17" t="s">
        <v>125</v>
      </c>
      <c r="G17" t="s">
        <v>264</v>
      </c>
      <c r="J17" t="s">
        <v>125</v>
      </c>
      <c r="N17" t="s">
        <v>125</v>
      </c>
      <c r="R17" s="10">
        <v>556000</v>
      </c>
      <c r="V17" s="10">
        <v>64277</v>
      </c>
      <c r="Z17" s="10">
        <v>64277</v>
      </c>
    </row>
    <row r="18" spans="1:26" ht="15">
      <c r="A18" s="8" t="s">
        <v>1202</v>
      </c>
      <c r="D18" t="s">
        <v>125</v>
      </c>
      <c r="G18" t="s">
        <v>264</v>
      </c>
      <c r="J18" t="s">
        <v>125</v>
      </c>
      <c r="N18" t="s">
        <v>125</v>
      </c>
      <c r="R18" s="10">
        <v>556000</v>
      </c>
      <c r="V18" s="10">
        <v>491723</v>
      </c>
      <c r="Z18" s="10">
        <v>491723</v>
      </c>
    </row>
    <row r="19" spans="1:26" ht="15">
      <c r="A19" t="s">
        <v>940</v>
      </c>
      <c r="D19" t="s">
        <v>125</v>
      </c>
      <c r="G19" t="s">
        <v>331</v>
      </c>
      <c r="J19" t="s">
        <v>863</v>
      </c>
      <c r="N19" t="s">
        <v>125</v>
      </c>
      <c r="R19" s="10">
        <v>3591</v>
      </c>
      <c r="V19" t="s">
        <v>125</v>
      </c>
      <c r="Z19" s="10">
        <v>25771</v>
      </c>
    </row>
    <row r="21" spans="1:26" ht="15">
      <c r="A21" s="1" t="s">
        <v>811</v>
      </c>
      <c r="B21" s="1"/>
      <c r="C21" s="1"/>
      <c r="D21" s="1"/>
      <c r="E21" s="1"/>
      <c r="F21" s="1"/>
      <c r="G21" s="1"/>
      <c r="H21" s="1"/>
      <c r="I21" s="1"/>
      <c r="J21" s="1"/>
      <c r="K21" s="1"/>
      <c r="L21" s="1"/>
      <c r="M21" s="1"/>
      <c r="N21" s="1"/>
      <c r="O21" s="1"/>
      <c r="P21" s="1"/>
      <c r="Q21" s="1"/>
      <c r="R21" s="1"/>
      <c r="S21" s="2"/>
      <c r="V21" s="10">
        <v>1602750</v>
      </c>
      <c r="Z21" s="10">
        <v>1544008</v>
      </c>
    </row>
    <row r="23" spans="1:7" ht="15">
      <c r="A23" s="1" t="s">
        <v>941</v>
      </c>
      <c r="B23" s="1"/>
      <c r="C23" s="1"/>
      <c r="D23" s="1"/>
      <c r="E23" s="1"/>
      <c r="F23" s="1"/>
      <c r="G23" s="1"/>
    </row>
    <row r="24" spans="1:26" ht="15">
      <c r="A24" t="s">
        <v>813</v>
      </c>
      <c r="D24" t="s">
        <v>814</v>
      </c>
      <c r="G24" t="s">
        <v>261</v>
      </c>
      <c r="J24" t="s">
        <v>125</v>
      </c>
      <c r="N24" t="s">
        <v>125</v>
      </c>
      <c r="R24" s="10">
        <v>753</v>
      </c>
      <c r="V24" t="s">
        <v>125</v>
      </c>
      <c r="Z24" t="s">
        <v>125</v>
      </c>
    </row>
    <row r="25" spans="1:26" ht="15">
      <c r="A25" t="s">
        <v>817</v>
      </c>
      <c r="D25" t="s">
        <v>818</v>
      </c>
      <c r="G25" t="s">
        <v>275</v>
      </c>
      <c r="J25" t="s">
        <v>125</v>
      </c>
      <c r="N25" t="s">
        <v>125</v>
      </c>
      <c r="R25" s="10">
        <v>933</v>
      </c>
      <c r="V25" s="10">
        <v>586975</v>
      </c>
      <c r="Z25" s="10">
        <v>1651653</v>
      </c>
    </row>
    <row r="26" spans="1:26" ht="15">
      <c r="A26" t="s">
        <v>819</v>
      </c>
      <c r="D26" t="s">
        <v>125</v>
      </c>
      <c r="G26" t="s">
        <v>278</v>
      </c>
      <c r="J26" t="s">
        <v>125</v>
      </c>
      <c r="N26" t="s">
        <v>125</v>
      </c>
      <c r="R26" s="10">
        <v>1333330</v>
      </c>
      <c r="V26" s="10">
        <v>3000000</v>
      </c>
      <c r="Z26" t="s">
        <v>125</v>
      </c>
    </row>
    <row r="27" spans="1:26" ht="15">
      <c r="A27" t="s">
        <v>942</v>
      </c>
      <c r="D27" t="s">
        <v>125</v>
      </c>
      <c r="G27" t="s">
        <v>296</v>
      </c>
      <c r="J27" t="s">
        <v>125</v>
      </c>
      <c r="N27" t="s">
        <v>125</v>
      </c>
      <c r="R27" t="s">
        <v>125</v>
      </c>
      <c r="S27" s="6">
        <v>-13</v>
      </c>
      <c r="V27" s="10">
        <v>5411024</v>
      </c>
      <c r="Z27" s="10">
        <v>2776777</v>
      </c>
    </row>
    <row r="28" spans="1:26" ht="15">
      <c r="A28" t="s">
        <v>821</v>
      </c>
      <c r="D28" t="s">
        <v>125</v>
      </c>
      <c r="G28" t="s">
        <v>300</v>
      </c>
      <c r="J28" t="s">
        <v>125</v>
      </c>
      <c r="N28" t="s">
        <v>125</v>
      </c>
      <c r="R28" s="10">
        <v>33901</v>
      </c>
      <c r="V28" s="10">
        <v>2852080</v>
      </c>
      <c r="Z28" s="10">
        <v>1186539</v>
      </c>
    </row>
    <row r="29" spans="1:26" ht="15">
      <c r="A29" t="s">
        <v>822</v>
      </c>
      <c r="D29" t="s">
        <v>125</v>
      </c>
      <c r="G29" t="s">
        <v>264</v>
      </c>
      <c r="J29" t="s">
        <v>125</v>
      </c>
      <c r="N29" t="s">
        <v>125</v>
      </c>
      <c r="R29" s="10">
        <v>84000</v>
      </c>
      <c r="V29" s="10">
        <v>840004</v>
      </c>
      <c r="Z29" s="10">
        <v>957866</v>
      </c>
    </row>
    <row r="30" spans="1:26" ht="15">
      <c r="A30" t="s">
        <v>808</v>
      </c>
      <c r="D30" t="s">
        <v>125</v>
      </c>
      <c r="G30" t="s">
        <v>261</v>
      </c>
      <c r="J30" t="s">
        <v>125</v>
      </c>
      <c r="N30" t="s">
        <v>125</v>
      </c>
      <c r="R30" s="10">
        <v>333333</v>
      </c>
      <c r="V30" s="10">
        <v>5000000</v>
      </c>
      <c r="Z30" s="10">
        <v>5000000</v>
      </c>
    </row>
    <row r="31" spans="1:26" ht="15">
      <c r="A31" t="s">
        <v>823</v>
      </c>
      <c r="D31" t="s">
        <v>125</v>
      </c>
      <c r="G31" t="s">
        <v>374</v>
      </c>
      <c r="J31" t="s">
        <v>125</v>
      </c>
      <c r="N31" t="s">
        <v>125</v>
      </c>
      <c r="R31" s="10">
        <v>100000</v>
      </c>
      <c r="V31" s="10">
        <v>1000000</v>
      </c>
      <c r="Z31" s="10">
        <v>1245827</v>
      </c>
    </row>
    <row r="32" spans="1:26" ht="15">
      <c r="A32" t="s">
        <v>824</v>
      </c>
      <c r="D32" t="s">
        <v>125</v>
      </c>
      <c r="G32" t="s">
        <v>290</v>
      </c>
      <c r="J32" t="s">
        <v>125</v>
      </c>
      <c r="N32" t="s">
        <v>125</v>
      </c>
      <c r="R32" s="10">
        <v>2250000</v>
      </c>
      <c r="V32" s="10">
        <v>2250000</v>
      </c>
      <c r="Z32" s="10">
        <v>2250000</v>
      </c>
    </row>
    <row r="33" spans="1:26" ht="15">
      <c r="A33" t="s">
        <v>825</v>
      </c>
      <c r="D33" t="s">
        <v>125</v>
      </c>
      <c r="G33" t="s">
        <v>310</v>
      </c>
      <c r="J33" t="s">
        <v>125</v>
      </c>
      <c r="N33" t="s">
        <v>125</v>
      </c>
      <c r="R33" s="10">
        <v>3449</v>
      </c>
      <c r="V33" s="10">
        <v>3448658</v>
      </c>
      <c r="Z33" s="10">
        <v>4165759</v>
      </c>
    </row>
    <row r="34" spans="1:26" ht="15">
      <c r="A34" s="8" t="s">
        <v>826</v>
      </c>
      <c r="D34" t="s">
        <v>125</v>
      </c>
      <c r="G34" t="s">
        <v>319</v>
      </c>
      <c r="J34" t="s">
        <v>125</v>
      </c>
      <c r="N34" t="s">
        <v>125</v>
      </c>
      <c r="R34" s="10">
        <v>80</v>
      </c>
      <c r="V34" s="10">
        <v>800000</v>
      </c>
      <c r="Z34" s="10">
        <v>1049378</v>
      </c>
    </row>
    <row r="35" spans="1:26" ht="15">
      <c r="A35" t="s">
        <v>827</v>
      </c>
      <c r="D35" t="s">
        <v>125</v>
      </c>
      <c r="G35" t="s">
        <v>271</v>
      </c>
      <c r="J35" t="s">
        <v>125</v>
      </c>
      <c r="N35" t="s">
        <v>125</v>
      </c>
      <c r="R35" s="10">
        <v>4277</v>
      </c>
      <c r="V35" s="10">
        <v>217635</v>
      </c>
      <c r="Z35" s="10">
        <v>1147011</v>
      </c>
    </row>
    <row r="36" spans="1:26" ht="15">
      <c r="A36" t="s">
        <v>829</v>
      </c>
      <c r="D36" t="s">
        <v>125</v>
      </c>
      <c r="G36" t="s">
        <v>264</v>
      </c>
      <c r="J36" t="s">
        <v>125</v>
      </c>
      <c r="N36" t="s">
        <v>125</v>
      </c>
      <c r="R36" s="10">
        <v>15000</v>
      </c>
      <c r="V36" s="10">
        <v>1500000</v>
      </c>
      <c r="Z36" s="10">
        <v>1500000</v>
      </c>
    </row>
    <row r="37" spans="1:26" ht="15">
      <c r="A37" t="s">
        <v>940</v>
      </c>
      <c r="D37" t="s">
        <v>125</v>
      </c>
      <c r="G37" t="s">
        <v>331</v>
      </c>
      <c r="J37" t="s">
        <v>125</v>
      </c>
      <c r="N37" t="s">
        <v>125</v>
      </c>
      <c r="R37" s="10">
        <v>388378</v>
      </c>
      <c r="V37" t="s">
        <v>125</v>
      </c>
      <c r="Z37" s="10">
        <v>2787265</v>
      </c>
    </row>
    <row r="38" spans="1:26" ht="15">
      <c r="A38" t="s">
        <v>830</v>
      </c>
      <c r="D38" t="s">
        <v>125</v>
      </c>
      <c r="G38" t="s">
        <v>331</v>
      </c>
      <c r="J38" t="s">
        <v>125</v>
      </c>
      <c r="N38" t="s">
        <v>125</v>
      </c>
      <c r="R38" s="10">
        <v>181495</v>
      </c>
      <c r="V38" s="10">
        <v>2040000</v>
      </c>
      <c r="Z38" s="10">
        <v>2167874</v>
      </c>
    </row>
    <row r="39" spans="1:26" ht="15">
      <c r="A39" s="8" t="s">
        <v>1203</v>
      </c>
      <c r="D39" t="s">
        <v>125</v>
      </c>
      <c r="G39" t="s">
        <v>261</v>
      </c>
      <c r="J39" t="s">
        <v>125</v>
      </c>
      <c r="N39" t="s">
        <v>125</v>
      </c>
      <c r="R39" s="10">
        <v>204985</v>
      </c>
      <c r="V39" s="10">
        <v>2049849</v>
      </c>
      <c r="Z39" s="10">
        <v>3654472</v>
      </c>
    </row>
    <row r="40" spans="1:26" ht="15">
      <c r="A40" s="8" t="s">
        <v>832</v>
      </c>
      <c r="D40" t="s">
        <v>125</v>
      </c>
      <c r="G40" t="s">
        <v>392</v>
      </c>
      <c r="J40" t="s">
        <v>125</v>
      </c>
      <c r="N40" t="s">
        <v>125</v>
      </c>
      <c r="R40" s="10">
        <v>1906433</v>
      </c>
      <c r="V40" s="10">
        <v>1906433</v>
      </c>
      <c r="Z40" s="10">
        <v>1906433</v>
      </c>
    </row>
    <row r="41" spans="1:26" ht="15">
      <c r="A41" t="s">
        <v>833</v>
      </c>
      <c r="D41" t="s">
        <v>125</v>
      </c>
      <c r="G41" t="s">
        <v>261</v>
      </c>
      <c r="J41" t="s">
        <v>125</v>
      </c>
      <c r="N41" t="s">
        <v>125</v>
      </c>
      <c r="R41" s="10">
        <v>252014</v>
      </c>
      <c r="V41" s="10">
        <v>2265639</v>
      </c>
      <c r="Z41" s="10">
        <v>841727</v>
      </c>
    </row>
    <row r="42" spans="1:26" ht="15">
      <c r="A42" t="s">
        <v>834</v>
      </c>
      <c r="D42" t="s">
        <v>125</v>
      </c>
      <c r="G42" t="s">
        <v>290</v>
      </c>
      <c r="J42" t="s">
        <v>125</v>
      </c>
      <c r="N42" t="s">
        <v>125</v>
      </c>
      <c r="R42" s="10">
        <v>19</v>
      </c>
      <c r="V42" s="10">
        <v>493280</v>
      </c>
      <c r="Z42" s="10">
        <v>522889</v>
      </c>
    </row>
    <row r="43" spans="1:26" ht="15">
      <c r="A43" t="s">
        <v>1204</v>
      </c>
      <c r="D43" t="s">
        <v>125</v>
      </c>
      <c r="G43" t="s">
        <v>300</v>
      </c>
      <c r="J43" t="s">
        <v>125</v>
      </c>
      <c r="N43" t="s">
        <v>125</v>
      </c>
      <c r="R43" s="10">
        <v>1148703</v>
      </c>
      <c r="V43" s="10">
        <v>1158703</v>
      </c>
      <c r="Z43" s="10">
        <v>672195</v>
      </c>
    </row>
    <row r="44" spans="1:26" ht="15">
      <c r="A44" t="s">
        <v>836</v>
      </c>
      <c r="D44" t="s">
        <v>125</v>
      </c>
      <c r="G44" t="s">
        <v>363</v>
      </c>
      <c r="J44" t="s">
        <v>125</v>
      </c>
      <c r="N44" t="s">
        <v>125</v>
      </c>
      <c r="R44" s="10">
        <v>1500</v>
      </c>
      <c r="V44" s="10">
        <v>1500000</v>
      </c>
      <c r="Z44" s="10">
        <v>1500000</v>
      </c>
    </row>
    <row r="45" spans="1:26" ht="15">
      <c r="A45" t="s">
        <v>837</v>
      </c>
      <c r="D45" t="s">
        <v>125</v>
      </c>
      <c r="G45" t="s">
        <v>363</v>
      </c>
      <c r="J45" t="s">
        <v>125</v>
      </c>
      <c r="N45" t="s">
        <v>125</v>
      </c>
      <c r="R45" s="10">
        <v>1500</v>
      </c>
      <c r="V45" t="s">
        <v>125</v>
      </c>
      <c r="Z45" t="s">
        <v>125</v>
      </c>
    </row>
    <row r="46" spans="1:26" ht="15">
      <c r="A46" t="s">
        <v>1205</v>
      </c>
      <c r="G46" t="s">
        <v>396</v>
      </c>
      <c r="J46" t="s">
        <v>125</v>
      </c>
      <c r="N46" t="s">
        <v>125</v>
      </c>
      <c r="R46" s="10">
        <v>628571</v>
      </c>
      <c r="V46" s="10">
        <v>628571</v>
      </c>
      <c r="Z46" s="10">
        <v>1181714</v>
      </c>
    </row>
    <row r="47" spans="1:26" ht="15">
      <c r="A47" t="s">
        <v>841</v>
      </c>
      <c r="G47" t="s">
        <v>399</v>
      </c>
      <c r="R47" s="10">
        <v>3200000</v>
      </c>
      <c r="V47" s="10">
        <v>3200000</v>
      </c>
      <c r="Z47" s="10">
        <v>4513118</v>
      </c>
    </row>
    <row r="48" spans="1:26" ht="15">
      <c r="A48" t="s">
        <v>1206</v>
      </c>
      <c r="D48" t="s">
        <v>125</v>
      </c>
      <c r="G48" t="s">
        <v>422</v>
      </c>
      <c r="J48" t="s">
        <v>125</v>
      </c>
      <c r="N48" t="s">
        <v>125</v>
      </c>
      <c r="R48" s="10">
        <v>856</v>
      </c>
      <c r="V48" s="10">
        <v>855515</v>
      </c>
      <c r="Z48" s="10">
        <v>1035599</v>
      </c>
    </row>
    <row r="50" spans="1:26" ht="15">
      <c r="A50" s="1" t="s">
        <v>843</v>
      </c>
      <c r="B50" s="1"/>
      <c r="C50" s="1"/>
      <c r="D50" s="1"/>
      <c r="E50" s="1"/>
      <c r="F50" s="1"/>
      <c r="G50" s="1"/>
      <c r="H50" s="1"/>
      <c r="I50" s="1"/>
      <c r="J50" s="1"/>
      <c r="K50" s="1"/>
      <c r="L50" s="1"/>
      <c r="M50" s="1"/>
      <c r="N50" s="1"/>
      <c r="O50" s="1"/>
      <c r="P50" s="1"/>
      <c r="Q50" s="1"/>
      <c r="R50" s="1"/>
      <c r="S50" s="2"/>
      <c r="V50" s="10">
        <v>43004366</v>
      </c>
      <c r="Z50" s="10">
        <v>43714096</v>
      </c>
    </row>
    <row r="52" spans="1:26" ht="15">
      <c r="A52" s="1" t="s">
        <v>844</v>
      </c>
      <c r="B52" s="1"/>
      <c r="C52" s="1"/>
      <c r="D52" s="1"/>
      <c r="E52" s="1"/>
      <c r="F52" s="1"/>
      <c r="G52" s="1"/>
      <c r="H52" s="1"/>
      <c r="I52" s="1"/>
      <c r="J52" s="1"/>
      <c r="K52" s="1"/>
      <c r="L52" s="1"/>
      <c r="M52" s="1"/>
      <c r="N52" s="1"/>
      <c r="O52" s="1"/>
      <c r="P52" s="1"/>
      <c r="Q52" s="1"/>
      <c r="R52" s="1"/>
      <c r="S52" s="2"/>
      <c r="V52" s="10">
        <v>896720950</v>
      </c>
      <c r="Z52" s="10">
        <v>905271258</v>
      </c>
    </row>
    <row r="53" spans="1:7" ht="15">
      <c r="A53" s="9"/>
      <c r="B53" s="9"/>
      <c r="C53" s="9"/>
      <c r="D53" s="9"/>
      <c r="E53" s="9"/>
      <c r="F53" s="9"/>
      <c r="G53" s="9"/>
    </row>
    <row r="54" spans="1:7" ht="15" customHeight="1">
      <c r="A54" s="3" t="s">
        <v>1207</v>
      </c>
      <c r="B54" s="3"/>
      <c r="C54" s="3"/>
      <c r="D54" s="3"/>
      <c r="E54" s="3"/>
      <c r="F54" s="3"/>
      <c r="G54" s="3"/>
    </row>
    <row r="55" spans="1:5" ht="15">
      <c r="A55" s="1" t="s">
        <v>954</v>
      </c>
      <c r="B55" s="1"/>
      <c r="C55" s="1"/>
      <c r="D55" s="1"/>
      <c r="E55" s="2"/>
    </row>
    <row r="56" spans="1:26" ht="15">
      <c r="A56" t="s">
        <v>955</v>
      </c>
      <c r="D56" t="s">
        <v>956</v>
      </c>
      <c r="G56" t="s">
        <v>387</v>
      </c>
      <c r="J56" t="s">
        <v>957</v>
      </c>
      <c r="N56" t="s">
        <v>958</v>
      </c>
      <c r="R56" s="10">
        <v>10160537</v>
      </c>
      <c r="V56" s="10">
        <v>10098625</v>
      </c>
      <c r="Z56" s="10">
        <v>10160537</v>
      </c>
    </row>
    <row r="57" spans="10:11" ht="15">
      <c r="J57" t="s">
        <v>959</v>
      </c>
      <c r="K57" t="s">
        <v>770</v>
      </c>
    </row>
    <row r="58" spans="1:26" ht="15">
      <c r="A58" t="s">
        <v>960</v>
      </c>
      <c r="D58" t="s">
        <v>956</v>
      </c>
      <c r="G58" t="s">
        <v>387</v>
      </c>
      <c r="J58" t="s">
        <v>961</v>
      </c>
      <c r="N58" t="s">
        <v>1208</v>
      </c>
      <c r="R58" s="10">
        <v>1680528</v>
      </c>
      <c r="V58" s="10">
        <v>1680528</v>
      </c>
      <c r="Z58" s="10">
        <v>1680528</v>
      </c>
    </row>
    <row r="59" spans="1:26" ht="15">
      <c r="A59" s="8" t="s">
        <v>963</v>
      </c>
      <c r="D59" t="s">
        <v>956</v>
      </c>
      <c r="G59" t="s">
        <v>387</v>
      </c>
      <c r="J59" t="s">
        <v>125</v>
      </c>
      <c r="N59" t="s">
        <v>125</v>
      </c>
      <c r="R59" s="10">
        <v>511893</v>
      </c>
      <c r="V59" t="s">
        <v>125</v>
      </c>
      <c r="Z59" t="s">
        <v>125</v>
      </c>
    </row>
    <row r="61" spans="1:26" ht="15">
      <c r="A61" s="1" t="s">
        <v>741</v>
      </c>
      <c r="B61" s="1"/>
      <c r="C61" s="1"/>
      <c r="D61" s="1"/>
      <c r="E61" s="1"/>
      <c r="F61" s="1"/>
      <c r="G61" s="1"/>
      <c r="H61" s="1"/>
      <c r="I61" s="1"/>
      <c r="J61" s="1"/>
      <c r="K61" s="1"/>
      <c r="L61" s="1"/>
      <c r="M61" s="1"/>
      <c r="N61" s="1"/>
      <c r="O61" s="1"/>
      <c r="P61" s="1"/>
      <c r="Q61" s="1"/>
      <c r="R61" s="1"/>
      <c r="S61" s="2"/>
      <c r="V61" s="10">
        <v>11779153</v>
      </c>
      <c r="Z61" s="10">
        <v>11841065</v>
      </c>
    </row>
  </sheetData>
  <sheetProtection selectLockedCells="1" selectUnlockedCells="1"/>
  <mergeCells count="19">
    <mergeCell ref="A2:F2"/>
    <mergeCell ref="C5:D5"/>
    <mergeCell ref="I5:J5"/>
    <mergeCell ref="M5:N5"/>
    <mergeCell ref="Q5:R5"/>
    <mergeCell ref="U5:V5"/>
    <mergeCell ref="Y5:Z5"/>
    <mergeCell ref="A6:D6"/>
    <mergeCell ref="U7:V7"/>
    <mergeCell ref="Y7:Z7"/>
    <mergeCell ref="A14:D14"/>
    <mergeCell ref="A21:R21"/>
    <mergeCell ref="A23:G23"/>
    <mergeCell ref="A50:R50"/>
    <mergeCell ref="A52:R52"/>
    <mergeCell ref="A53:G53"/>
    <mergeCell ref="A54:G54"/>
    <mergeCell ref="A55:D55"/>
    <mergeCell ref="A61:R61"/>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Z5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35.7109375" style="0" customWidth="1"/>
    <col min="8" max="9" width="8.7109375" style="0" customWidth="1"/>
    <col min="10" max="10" width="9.7109375" style="0" customWidth="1"/>
    <col min="11" max="11" width="2.7109375" style="0" customWidth="1"/>
    <col min="12" max="16" width="8.7109375" style="0" customWidth="1"/>
    <col min="17" max="17" width="1.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884</v>
      </c>
      <c r="B2" s="1"/>
      <c r="C2" s="1"/>
      <c r="D2" s="1"/>
      <c r="E2" s="1"/>
      <c r="F2" s="1"/>
    </row>
    <row r="5" spans="1:26" ht="39.75" customHeight="1">
      <c r="A5" s="2" t="s">
        <v>626</v>
      </c>
      <c r="C5" s="3" t="s">
        <v>1177</v>
      </c>
      <c r="D5" s="3"/>
      <c r="G5" s="2" t="s">
        <v>628</v>
      </c>
      <c r="I5" s="3" t="s">
        <v>629</v>
      </c>
      <c r="J5" s="3"/>
      <c r="M5" s="3" t="s">
        <v>885</v>
      </c>
      <c r="N5" s="3"/>
      <c r="Q5" s="3" t="s">
        <v>1178</v>
      </c>
      <c r="R5" s="3"/>
      <c r="U5" s="3" t="s">
        <v>632</v>
      </c>
      <c r="V5" s="3"/>
      <c r="Y5" s="3" t="s">
        <v>633</v>
      </c>
      <c r="Z5" s="3"/>
    </row>
    <row r="6" spans="1:7" ht="15">
      <c r="A6" s="1" t="s">
        <v>964</v>
      </c>
      <c r="B6" s="1"/>
      <c r="C6" s="1"/>
      <c r="D6" s="1"/>
      <c r="E6" s="1"/>
      <c r="F6" s="1"/>
      <c r="G6" s="1"/>
    </row>
    <row r="7" spans="1:26" ht="15">
      <c r="A7" t="s">
        <v>850</v>
      </c>
      <c r="D7" t="s">
        <v>125</v>
      </c>
      <c r="G7" t="s">
        <v>287</v>
      </c>
      <c r="J7" t="s">
        <v>125</v>
      </c>
      <c r="N7" t="s">
        <v>125</v>
      </c>
      <c r="R7" s="10">
        <v>859496</v>
      </c>
      <c r="U7" s="5">
        <v>30503493</v>
      </c>
      <c r="V7" s="5"/>
      <c r="Y7" s="5">
        <v>18137081</v>
      </c>
      <c r="Z7" s="5"/>
    </row>
    <row r="8" spans="1:26" ht="15">
      <c r="A8" t="s">
        <v>965</v>
      </c>
      <c r="D8" t="s">
        <v>125</v>
      </c>
      <c r="G8" t="s">
        <v>287</v>
      </c>
      <c r="J8" t="s">
        <v>125</v>
      </c>
      <c r="N8" t="s">
        <v>125</v>
      </c>
      <c r="R8" s="10">
        <v>37181</v>
      </c>
      <c r="V8" s="10">
        <v>10265973</v>
      </c>
      <c r="Z8" s="10">
        <v>29841</v>
      </c>
    </row>
    <row r="9" spans="1:26" ht="15">
      <c r="A9" t="s">
        <v>966</v>
      </c>
      <c r="D9" t="s">
        <v>125</v>
      </c>
      <c r="G9" t="s">
        <v>300</v>
      </c>
      <c r="J9" t="s">
        <v>125</v>
      </c>
      <c r="N9" t="s">
        <v>125</v>
      </c>
      <c r="R9" s="10">
        <v>143668</v>
      </c>
      <c r="V9" s="10">
        <v>674943</v>
      </c>
      <c r="Z9" s="10">
        <v>397025</v>
      </c>
    </row>
    <row r="10" spans="1:26" ht="15">
      <c r="A10" t="s">
        <v>847</v>
      </c>
      <c r="D10" t="s">
        <v>125</v>
      </c>
      <c r="G10" t="s">
        <v>387</v>
      </c>
      <c r="J10" t="s">
        <v>125</v>
      </c>
      <c r="N10" t="s">
        <v>125</v>
      </c>
      <c r="R10" s="10">
        <v>1658389</v>
      </c>
      <c r="V10" s="10">
        <v>29711576</v>
      </c>
      <c r="Z10" s="10">
        <v>33040294</v>
      </c>
    </row>
    <row r="11" spans="1:26" ht="15">
      <c r="A11" t="s">
        <v>852</v>
      </c>
      <c r="D11" t="s">
        <v>125</v>
      </c>
      <c r="G11" t="s">
        <v>387</v>
      </c>
      <c r="J11" t="s">
        <v>125</v>
      </c>
      <c r="N11" t="s">
        <v>125</v>
      </c>
      <c r="R11" s="10">
        <v>1754104</v>
      </c>
      <c r="V11" s="10">
        <v>1562020</v>
      </c>
      <c r="Z11" s="10">
        <v>1761079</v>
      </c>
    </row>
    <row r="12" spans="1:26" ht="15">
      <c r="A12" t="s">
        <v>967</v>
      </c>
      <c r="D12" t="s">
        <v>125</v>
      </c>
      <c r="G12" t="s">
        <v>387</v>
      </c>
      <c r="J12" t="s">
        <v>125</v>
      </c>
      <c r="N12" t="s">
        <v>125</v>
      </c>
      <c r="R12" s="10">
        <v>8190817</v>
      </c>
      <c r="V12" s="10">
        <v>7023750</v>
      </c>
      <c r="Z12" s="10">
        <v>12871946</v>
      </c>
    </row>
    <row r="14" spans="1:26" ht="15">
      <c r="A14" s="1" t="s">
        <v>843</v>
      </c>
      <c r="B14" s="1"/>
      <c r="C14" s="1"/>
      <c r="D14" s="1"/>
      <c r="E14" s="1"/>
      <c r="F14" s="1"/>
      <c r="G14" s="1"/>
      <c r="H14" s="1"/>
      <c r="I14" s="1"/>
      <c r="J14" s="1"/>
      <c r="K14" s="1"/>
      <c r="L14" s="1"/>
      <c r="M14" s="1"/>
      <c r="N14" s="1"/>
      <c r="O14" s="1"/>
      <c r="P14" s="1"/>
      <c r="Q14" s="1"/>
      <c r="R14" s="1"/>
      <c r="S14" s="2"/>
      <c r="V14" s="10">
        <v>79741755</v>
      </c>
      <c r="Z14" s="10">
        <v>66237266</v>
      </c>
    </row>
    <row r="15" spans="1:7" ht="15">
      <c r="A15" s="9"/>
      <c r="B15" s="9"/>
      <c r="C15" s="9"/>
      <c r="D15" s="9"/>
      <c r="E15" s="9"/>
      <c r="F15" s="9"/>
      <c r="G15" s="9"/>
    </row>
    <row r="16" spans="1:26" ht="15" customHeight="1">
      <c r="A16" s="3" t="s">
        <v>853</v>
      </c>
      <c r="B16" s="3"/>
      <c r="C16" s="3"/>
      <c r="D16" s="3"/>
      <c r="E16" s="3"/>
      <c r="F16" s="3"/>
      <c r="G16" s="3"/>
      <c r="H16" s="3"/>
      <c r="I16" s="3"/>
      <c r="J16" s="3"/>
      <c r="K16" s="3"/>
      <c r="L16" s="3"/>
      <c r="M16" s="3"/>
      <c r="N16" s="3"/>
      <c r="O16" s="3"/>
      <c r="P16" s="3"/>
      <c r="Q16" s="3"/>
      <c r="R16" s="3"/>
      <c r="S16" s="2"/>
      <c r="V16" s="10">
        <v>91520908</v>
      </c>
      <c r="Z16" s="10">
        <v>78078331</v>
      </c>
    </row>
    <row r="18" spans="1:7" ht="15">
      <c r="A18" s="1" t="s">
        <v>968</v>
      </c>
      <c r="B18" s="1"/>
      <c r="C18" s="1"/>
      <c r="D18" s="1"/>
      <c r="E18" s="1"/>
      <c r="F18" s="1"/>
      <c r="G18" s="1"/>
    </row>
    <row r="19" spans="1:5" ht="15">
      <c r="A19" s="1" t="s">
        <v>969</v>
      </c>
      <c r="B19" s="1"/>
      <c r="C19" s="1"/>
      <c r="D19" s="1"/>
      <c r="E19" s="2"/>
    </row>
    <row r="20" spans="1:26" ht="15">
      <c r="A20" s="8" t="s">
        <v>1209</v>
      </c>
      <c r="D20" t="s">
        <v>857</v>
      </c>
      <c r="G20" t="s">
        <v>261</v>
      </c>
      <c r="J20" t="s">
        <v>970</v>
      </c>
      <c r="N20" t="s">
        <v>859</v>
      </c>
      <c r="Q20" t="s">
        <v>860</v>
      </c>
      <c r="R20" s="10">
        <v>28000000</v>
      </c>
      <c r="V20" s="10">
        <v>39051600</v>
      </c>
      <c r="Z20" s="10">
        <v>36513484</v>
      </c>
    </row>
    <row r="21" spans="1:26" ht="15">
      <c r="A21" t="s">
        <v>861</v>
      </c>
      <c r="D21" t="s">
        <v>862</v>
      </c>
      <c r="G21" t="s">
        <v>412</v>
      </c>
      <c r="J21" t="s">
        <v>863</v>
      </c>
      <c r="N21" t="s">
        <v>125</v>
      </c>
      <c r="R21" s="10">
        <v>35000000</v>
      </c>
      <c r="V21" s="10">
        <v>35000000</v>
      </c>
      <c r="Z21" s="10">
        <v>35000000</v>
      </c>
    </row>
    <row r="22" spans="1:26" ht="15">
      <c r="A22" t="s">
        <v>864</v>
      </c>
      <c r="D22" t="s">
        <v>862</v>
      </c>
      <c r="G22" t="s">
        <v>412</v>
      </c>
      <c r="J22" t="s">
        <v>863</v>
      </c>
      <c r="N22" t="s">
        <v>125</v>
      </c>
      <c r="R22" s="10">
        <v>10000000</v>
      </c>
      <c r="V22" s="10">
        <v>10000000</v>
      </c>
      <c r="Z22" s="10">
        <v>10000000</v>
      </c>
    </row>
    <row r="23" spans="1:26" ht="15">
      <c r="A23" s="8" t="s">
        <v>1210</v>
      </c>
      <c r="D23" t="s">
        <v>862</v>
      </c>
      <c r="G23" t="s">
        <v>412</v>
      </c>
      <c r="J23" t="s">
        <v>125</v>
      </c>
      <c r="N23" t="s">
        <v>125</v>
      </c>
      <c r="R23" s="10">
        <v>5000000</v>
      </c>
      <c r="V23" t="s">
        <v>125</v>
      </c>
      <c r="Z23" t="s">
        <v>125</v>
      </c>
    </row>
    <row r="24" spans="1:26" ht="15">
      <c r="A24" t="s">
        <v>865</v>
      </c>
      <c r="D24" t="s">
        <v>972</v>
      </c>
      <c r="G24" t="s">
        <v>369</v>
      </c>
      <c r="J24" t="s">
        <v>685</v>
      </c>
      <c r="N24" t="s">
        <v>644</v>
      </c>
      <c r="R24" s="10">
        <v>23208601</v>
      </c>
      <c r="V24" s="10">
        <v>22749435</v>
      </c>
      <c r="Z24" s="10">
        <v>17220000</v>
      </c>
    </row>
    <row r="25" spans="10:11" ht="15">
      <c r="J25" t="s">
        <v>973</v>
      </c>
      <c r="K25" t="s">
        <v>770</v>
      </c>
    </row>
    <row r="27" spans="1:26" ht="15">
      <c r="A27" s="1" t="s">
        <v>741</v>
      </c>
      <c r="B27" s="1"/>
      <c r="C27" s="1"/>
      <c r="D27" s="1"/>
      <c r="E27" s="1"/>
      <c r="F27" s="1"/>
      <c r="G27" s="1"/>
      <c r="H27" s="1"/>
      <c r="I27" s="1"/>
      <c r="J27" s="1"/>
      <c r="K27" s="1"/>
      <c r="L27" s="1"/>
      <c r="M27" s="1"/>
      <c r="N27" s="1"/>
      <c r="O27" s="1"/>
      <c r="P27" s="1"/>
      <c r="Q27" s="1"/>
      <c r="R27" s="1"/>
      <c r="S27" s="2"/>
      <c r="V27" s="10">
        <v>106801035</v>
      </c>
      <c r="Z27" s="10">
        <v>98733484</v>
      </c>
    </row>
    <row r="29" ht="15">
      <c r="A29" s="7" t="s">
        <v>974</v>
      </c>
    </row>
    <row r="30" spans="1:26" ht="15">
      <c r="A30" t="s">
        <v>870</v>
      </c>
      <c r="D30" t="s">
        <v>125</v>
      </c>
      <c r="G30" t="s">
        <v>290</v>
      </c>
      <c r="J30" t="s">
        <v>125</v>
      </c>
      <c r="N30" t="s">
        <v>125</v>
      </c>
      <c r="R30" s="10">
        <v>153922</v>
      </c>
      <c r="V30" s="10">
        <v>15392189</v>
      </c>
      <c r="Z30" s="10">
        <v>12099647</v>
      </c>
    </row>
    <row r="31" spans="1:26" ht="15">
      <c r="A31" t="s">
        <v>871</v>
      </c>
      <c r="D31" t="s">
        <v>125</v>
      </c>
      <c r="G31" t="s">
        <v>369</v>
      </c>
      <c r="J31" t="s">
        <v>803</v>
      </c>
      <c r="N31" t="s">
        <v>125</v>
      </c>
      <c r="R31" s="10">
        <v>873289</v>
      </c>
      <c r="V31" s="10">
        <v>30011026</v>
      </c>
      <c r="Z31" t="s">
        <v>125</v>
      </c>
    </row>
    <row r="33" spans="1:26" ht="15">
      <c r="A33" s="1" t="s">
        <v>848</v>
      </c>
      <c r="B33" s="1"/>
      <c r="C33" s="1"/>
      <c r="D33" s="1"/>
      <c r="E33" s="1"/>
      <c r="F33" s="1"/>
      <c r="G33" s="1"/>
      <c r="H33" s="1"/>
      <c r="I33" s="1"/>
      <c r="J33" s="1"/>
      <c r="K33" s="1"/>
      <c r="L33" s="1"/>
      <c r="M33" s="1"/>
      <c r="N33" s="1"/>
      <c r="O33" s="1"/>
      <c r="P33" s="1"/>
      <c r="Q33" s="1"/>
      <c r="R33" s="1"/>
      <c r="S33" s="2"/>
      <c r="V33" s="10">
        <v>45403215</v>
      </c>
      <c r="Z33" s="10">
        <v>12099647</v>
      </c>
    </row>
    <row r="35" ht="15">
      <c r="A35" s="2" t="s">
        <v>975</v>
      </c>
    </row>
    <row r="36" spans="1:26" ht="15">
      <c r="A36" s="8" t="s">
        <v>856</v>
      </c>
      <c r="D36" t="s">
        <v>125</v>
      </c>
      <c r="G36" t="s">
        <v>261</v>
      </c>
      <c r="J36" t="s">
        <v>125</v>
      </c>
      <c r="N36" t="s">
        <v>125</v>
      </c>
      <c r="R36" s="10">
        <v>950</v>
      </c>
      <c r="V36" s="10">
        <v>132497</v>
      </c>
      <c r="Z36" s="10">
        <v>3987794</v>
      </c>
    </row>
    <row r="37" spans="1:26" ht="15">
      <c r="A37" t="s">
        <v>870</v>
      </c>
      <c r="D37" t="s">
        <v>125</v>
      </c>
      <c r="G37" t="s">
        <v>290</v>
      </c>
      <c r="J37" t="s">
        <v>125</v>
      </c>
      <c r="N37" t="s">
        <v>125</v>
      </c>
      <c r="R37" s="10">
        <v>65933</v>
      </c>
      <c r="V37" s="10">
        <v>24761831</v>
      </c>
      <c r="Z37" t="s">
        <v>125</v>
      </c>
    </row>
    <row r="38" spans="1:26" ht="15">
      <c r="A38" t="s">
        <v>873</v>
      </c>
      <c r="D38" t="s">
        <v>125</v>
      </c>
      <c r="G38" t="s">
        <v>412</v>
      </c>
      <c r="J38" t="s">
        <v>125</v>
      </c>
      <c r="N38" t="s">
        <v>125</v>
      </c>
      <c r="R38" s="10">
        <v>84747</v>
      </c>
      <c r="V38" s="10">
        <v>76264739</v>
      </c>
      <c r="Z38" s="10">
        <v>33914960</v>
      </c>
    </row>
    <row r="39" spans="1:26" ht="15">
      <c r="A39" t="s">
        <v>871</v>
      </c>
      <c r="D39" t="s">
        <v>125</v>
      </c>
      <c r="G39" t="s">
        <v>369</v>
      </c>
      <c r="J39" t="s">
        <v>125</v>
      </c>
      <c r="N39" t="s">
        <v>125</v>
      </c>
      <c r="R39" s="10">
        <v>11100</v>
      </c>
      <c r="V39" s="10">
        <v>2211000</v>
      </c>
      <c r="Z39" t="s">
        <v>125</v>
      </c>
    </row>
    <row r="41" spans="1:26" ht="15">
      <c r="A41" s="1" t="s">
        <v>874</v>
      </c>
      <c r="B41" s="1"/>
      <c r="C41" s="1"/>
      <c r="D41" s="1"/>
      <c r="E41" s="1"/>
      <c r="F41" s="1"/>
      <c r="G41" s="1"/>
      <c r="H41" s="1"/>
      <c r="I41" s="1"/>
      <c r="J41" s="1"/>
      <c r="K41" s="1"/>
      <c r="L41" s="1"/>
      <c r="M41" s="1"/>
      <c r="N41" s="1"/>
      <c r="O41" s="1"/>
      <c r="P41" s="1"/>
      <c r="Q41" s="1"/>
      <c r="R41" s="1"/>
      <c r="S41" s="2"/>
      <c r="V41" s="10">
        <v>103370067</v>
      </c>
      <c r="Z41" s="10">
        <v>37902754</v>
      </c>
    </row>
    <row r="43" spans="1:26" ht="15">
      <c r="A43" s="1" t="s">
        <v>875</v>
      </c>
      <c r="B43" s="1"/>
      <c r="C43" s="1"/>
      <c r="D43" s="1"/>
      <c r="E43" s="1"/>
      <c r="F43" s="1"/>
      <c r="G43" s="1"/>
      <c r="H43" s="1"/>
      <c r="I43" s="1"/>
      <c r="J43" s="1"/>
      <c r="K43" s="1"/>
      <c r="L43" s="1"/>
      <c r="M43" s="1"/>
      <c r="N43" s="1"/>
      <c r="O43" s="1"/>
      <c r="P43" s="1"/>
      <c r="Q43" s="1"/>
      <c r="R43" s="1"/>
      <c r="S43" s="2"/>
      <c r="V43" s="10">
        <v>255574317</v>
      </c>
      <c r="Z43" s="10">
        <v>148735885</v>
      </c>
    </row>
    <row r="44" spans="1:7" ht="15">
      <c r="A44" s="9"/>
      <c r="B44" s="9"/>
      <c r="C44" s="9"/>
      <c r="D44" s="9"/>
      <c r="E44" s="9"/>
      <c r="F44" s="9"/>
      <c r="G44" s="9"/>
    </row>
    <row r="45" spans="1:26" ht="15">
      <c r="A45" s="1" t="s">
        <v>976</v>
      </c>
      <c r="B45" s="1"/>
      <c r="C45" s="1"/>
      <c r="D45" s="1"/>
      <c r="E45" s="1"/>
      <c r="F45" s="1"/>
      <c r="G45" s="1"/>
      <c r="H45" s="1"/>
      <c r="I45" s="1"/>
      <c r="J45" s="1"/>
      <c r="K45" s="1"/>
      <c r="L45" s="1"/>
      <c r="M45" s="1"/>
      <c r="N45" s="1"/>
      <c r="O45" s="1"/>
      <c r="P45" s="1"/>
      <c r="Q45" s="1"/>
      <c r="R45" s="1"/>
      <c r="S45" s="2"/>
      <c r="V45" s="10">
        <v>1243816175</v>
      </c>
      <c r="Z45" s="10">
        <v>1132085474</v>
      </c>
    </row>
    <row r="46" spans="1:7" ht="15">
      <c r="A46" s="9"/>
      <c r="B46" s="9"/>
      <c r="C46" s="9"/>
      <c r="D46" s="9"/>
      <c r="E46" s="9"/>
      <c r="F46" s="9"/>
      <c r="G46" s="9"/>
    </row>
    <row r="47" ht="15">
      <c r="A47" s="2" t="s">
        <v>977</v>
      </c>
    </row>
    <row r="48" spans="1:26" ht="15">
      <c r="A48" s="4" t="s">
        <v>878</v>
      </c>
      <c r="B48" s="4"/>
      <c r="C48" s="4"/>
      <c r="D48" s="4"/>
      <c r="E48" s="4"/>
      <c r="F48" s="4"/>
      <c r="G48" s="4"/>
      <c r="H48" s="4"/>
      <c r="I48" s="4"/>
      <c r="J48" s="4"/>
      <c r="K48" s="4"/>
      <c r="L48" s="4"/>
      <c r="M48" s="4"/>
      <c r="N48" s="4"/>
      <c r="O48" s="4"/>
      <c r="P48" s="4"/>
      <c r="Q48" s="4"/>
      <c r="R48" s="4"/>
      <c r="V48" s="10">
        <v>531379</v>
      </c>
      <c r="Z48" s="10">
        <v>531379</v>
      </c>
    </row>
    <row r="49" spans="1:26" ht="15">
      <c r="A49" s="4" t="s">
        <v>879</v>
      </c>
      <c r="B49" s="4"/>
      <c r="C49" s="4"/>
      <c r="D49" s="4"/>
      <c r="E49" s="4"/>
      <c r="F49" s="4"/>
      <c r="G49" s="4"/>
      <c r="H49" s="4"/>
      <c r="I49" s="4"/>
      <c r="J49" s="4"/>
      <c r="K49" s="4"/>
      <c r="L49" s="4"/>
      <c r="M49" s="4"/>
      <c r="N49" s="4"/>
      <c r="O49" s="4"/>
      <c r="P49" s="4"/>
      <c r="Q49" s="4"/>
      <c r="R49" s="4"/>
      <c r="V49" s="10">
        <v>19012246</v>
      </c>
      <c r="Z49" s="10">
        <v>18974775</v>
      </c>
    </row>
    <row r="51" spans="1:26" ht="15">
      <c r="A51" s="1" t="s">
        <v>880</v>
      </c>
      <c r="B51" s="1"/>
      <c r="C51" s="1"/>
      <c r="D51" s="1"/>
      <c r="E51" s="1"/>
      <c r="F51" s="1"/>
      <c r="G51" s="1"/>
      <c r="H51" s="1"/>
      <c r="I51" s="1"/>
      <c r="J51" s="1"/>
      <c r="K51" s="1"/>
      <c r="L51" s="1"/>
      <c r="M51" s="1"/>
      <c r="N51" s="1"/>
      <c r="O51" s="1"/>
      <c r="P51" s="1"/>
      <c r="Q51" s="1"/>
      <c r="R51" s="1"/>
      <c r="S51" s="2"/>
      <c r="V51" s="10">
        <v>19543625</v>
      </c>
      <c r="Z51" s="10">
        <v>19506154</v>
      </c>
    </row>
    <row r="53" spans="1:26" ht="15">
      <c r="A53" s="1" t="s">
        <v>978</v>
      </c>
      <c r="B53" s="1"/>
      <c r="C53" s="1"/>
      <c r="D53" s="1"/>
      <c r="E53" s="1"/>
      <c r="F53" s="1"/>
      <c r="G53" s="1"/>
      <c r="H53" s="1"/>
      <c r="I53" s="1"/>
      <c r="J53" s="1"/>
      <c r="K53" s="1"/>
      <c r="L53" s="1"/>
      <c r="M53" s="1"/>
      <c r="N53" s="1"/>
      <c r="O53" s="1"/>
      <c r="P53" s="1"/>
      <c r="Q53" s="1"/>
      <c r="R53" s="1"/>
      <c r="S53" s="2"/>
      <c r="U53" s="5">
        <v>1263359800</v>
      </c>
      <c r="V53" s="5"/>
      <c r="Y53" s="5">
        <v>1151591628</v>
      </c>
      <c r="Z53" s="5"/>
    </row>
    <row r="55" spans="1:26" ht="15">
      <c r="A55" s="1" t="s">
        <v>979</v>
      </c>
      <c r="B55" s="1"/>
      <c r="C55" s="1"/>
      <c r="D55" s="1"/>
      <c r="E55" s="1"/>
      <c r="F55" s="1"/>
      <c r="G55" s="1"/>
      <c r="H55" s="1"/>
      <c r="I55" s="1"/>
      <c r="J55" s="1"/>
      <c r="K55" s="1"/>
      <c r="L55" s="1"/>
      <c r="M55" s="1"/>
      <c r="N55" s="1"/>
      <c r="O55" s="1"/>
      <c r="P55" s="1"/>
      <c r="Q55" s="1"/>
      <c r="R55" s="1"/>
      <c r="S55" s="1"/>
      <c r="T55" s="1"/>
      <c r="U55" s="1"/>
      <c r="V55" s="1"/>
      <c r="W55" s="2"/>
      <c r="Z55" s="6">
        <v>-522689733</v>
      </c>
    </row>
    <row r="57" spans="1:26" ht="15">
      <c r="A57" s="1" t="s">
        <v>883</v>
      </c>
      <c r="B57" s="1"/>
      <c r="C57" s="1"/>
      <c r="D57" s="1"/>
      <c r="E57" s="1"/>
      <c r="F57" s="1"/>
      <c r="G57" s="1"/>
      <c r="H57" s="1"/>
      <c r="I57" s="1"/>
      <c r="J57" s="1"/>
      <c r="K57" s="1"/>
      <c r="L57" s="1"/>
      <c r="M57" s="1"/>
      <c r="N57" s="1"/>
      <c r="O57" s="1"/>
      <c r="P57" s="1"/>
      <c r="Q57" s="1"/>
      <c r="R57" s="1"/>
      <c r="S57" s="1"/>
      <c r="T57" s="1"/>
      <c r="U57" s="1"/>
      <c r="V57" s="1"/>
      <c r="W57" s="2"/>
      <c r="Y57" s="5">
        <v>628901895</v>
      </c>
      <c r="Z57" s="5"/>
    </row>
  </sheetData>
  <sheetProtection selectLockedCells="1" selectUnlockedCells="1"/>
  <mergeCells count="31">
    <mergeCell ref="A2:F2"/>
    <mergeCell ref="C5:D5"/>
    <mergeCell ref="I5:J5"/>
    <mergeCell ref="M5:N5"/>
    <mergeCell ref="Q5:R5"/>
    <mergeCell ref="U5:V5"/>
    <mergeCell ref="Y5:Z5"/>
    <mergeCell ref="A6:G6"/>
    <mergeCell ref="U7:V7"/>
    <mergeCell ref="Y7:Z7"/>
    <mergeCell ref="A14:R14"/>
    <mergeCell ref="A15:G15"/>
    <mergeCell ref="A16:R16"/>
    <mergeCell ref="A18:G18"/>
    <mergeCell ref="A19:D19"/>
    <mergeCell ref="A27:R27"/>
    <mergeCell ref="A33:R33"/>
    <mergeCell ref="A41:R41"/>
    <mergeCell ref="A43:R43"/>
    <mergeCell ref="A44:G44"/>
    <mergeCell ref="A45:R45"/>
    <mergeCell ref="A46:G46"/>
    <mergeCell ref="A48:R48"/>
    <mergeCell ref="A49:R49"/>
    <mergeCell ref="A51:R51"/>
    <mergeCell ref="A53:R53"/>
    <mergeCell ref="U53:V53"/>
    <mergeCell ref="Y53:Z53"/>
    <mergeCell ref="A55:V55"/>
    <mergeCell ref="A57:V57"/>
    <mergeCell ref="Y57:Z5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Z6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0.7109375" style="0" customWidth="1"/>
    <col min="11" max="11" width="2.7109375" style="0" customWidth="1"/>
    <col min="12" max="13" width="8.7109375" style="0" customWidth="1"/>
    <col min="14" max="14" width="7.7109375" style="0" customWidth="1"/>
    <col min="15" max="15" width="10.7109375" style="0" customWidth="1"/>
    <col min="16" max="16" width="8.7109375" style="0" customWidth="1"/>
    <col min="17" max="17" width="1.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1211</v>
      </c>
      <c r="B2" s="1"/>
      <c r="C2" s="1"/>
      <c r="D2" s="1"/>
      <c r="E2" s="1"/>
      <c r="F2" s="1"/>
    </row>
    <row r="5" spans="1:26" ht="39.75" customHeight="1">
      <c r="A5" s="2" t="s">
        <v>626</v>
      </c>
      <c r="C5" s="3" t="s">
        <v>627</v>
      </c>
      <c r="D5" s="3"/>
      <c r="G5" s="2" t="s">
        <v>628</v>
      </c>
      <c r="I5" s="3" t="s">
        <v>629</v>
      </c>
      <c r="J5" s="3"/>
      <c r="M5" s="3" t="s">
        <v>885</v>
      </c>
      <c r="N5" s="3"/>
      <c r="Q5" s="3" t="s">
        <v>631</v>
      </c>
      <c r="R5" s="3"/>
      <c r="U5" s="3" t="s">
        <v>632</v>
      </c>
      <c r="V5" s="3"/>
      <c r="Y5" s="3" t="s">
        <v>633</v>
      </c>
      <c r="Z5" s="3"/>
    </row>
    <row r="6" spans="1:7" ht="15">
      <c r="A6" s="1" t="s">
        <v>1212</v>
      </c>
      <c r="B6" s="1"/>
      <c r="C6" s="1"/>
      <c r="D6" s="1"/>
      <c r="E6" s="1"/>
      <c r="F6" s="1"/>
      <c r="G6" s="1"/>
    </row>
    <row r="7" spans="1:5" ht="15">
      <c r="A7" s="1" t="s">
        <v>1213</v>
      </c>
      <c r="B7" s="1"/>
      <c r="C7" s="1"/>
      <c r="D7" s="1"/>
      <c r="E7" s="2"/>
    </row>
    <row r="8" spans="1:26" ht="15">
      <c r="A8" t="s">
        <v>1214</v>
      </c>
      <c r="D8" t="s">
        <v>1215</v>
      </c>
      <c r="G8" t="s">
        <v>350</v>
      </c>
      <c r="J8" t="s">
        <v>1216</v>
      </c>
      <c r="N8" t="s">
        <v>1217</v>
      </c>
      <c r="R8" s="10">
        <v>7481250</v>
      </c>
      <c r="U8" s="5">
        <v>7362571</v>
      </c>
      <c r="V8" s="5"/>
      <c r="Y8" s="5">
        <v>7331625</v>
      </c>
      <c r="Z8" s="5"/>
    </row>
    <row r="9" spans="1:26" ht="15">
      <c r="A9" t="s">
        <v>636</v>
      </c>
      <c r="D9" t="s">
        <v>637</v>
      </c>
      <c r="G9" t="s">
        <v>264</v>
      </c>
      <c r="J9" t="s">
        <v>1218</v>
      </c>
      <c r="N9" t="s">
        <v>1219</v>
      </c>
      <c r="R9" s="10">
        <v>19950000</v>
      </c>
      <c r="V9" s="10">
        <v>19557525</v>
      </c>
      <c r="Z9" s="10">
        <v>19551000</v>
      </c>
    </row>
    <row r="10" spans="1:26" ht="15">
      <c r="A10" s="8" t="s">
        <v>1220</v>
      </c>
      <c r="D10" t="s">
        <v>637</v>
      </c>
      <c r="G10" t="s">
        <v>264</v>
      </c>
      <c r="J10" t="s">
        <v>125</v>
      </c>
      <c r="N10" t="s">
        <v>125</v>
      </c>
      <c r="R10" s="10">
        <v>2000000</v>
      </c>
      <c r="V10" t="s">
        <v>125</v>
      </c>
      <c r="Z10" t="s">
        <v>125</v>
      </c>
    </row>
    <row r="11" spans="1:26" ht="15">
      <c r="A11" t="s">
        <v>650</v>
      </c>
      <c r="D11" t="s">
        <v>651</v>
      </c>
      <c r="G11" t="s">
        <v>261</v>
      </c>
      <c r="J11" t="s">
        <v>1221</v>
      </c>
      <c r="N11" t="s">
        <v>1222</v>
      </c>
      <c r="R11" s="10">
        <v>19850000</v>
      </c>
      <c r="V11" s="10">
        <v>19573919</v>
      </c>
      <c r="Z11" s="10">
        <v>19773923</v>
      </c>
    </row>
    <row r="12" spans="1:26" ht="15">
      <c r="A12" t="s">
        <v>1223</v>
      </c>
      <c r="D12" t="s">
        <v>1224</v>
      </c>
      <c r="G12" t="s">
        <v>287</v>
      </c>
      <c r="J12" t="s">
        <v>1225</v>
      </c>
      <c r="N12" t="s">
        <v>1226</v>
      </c>
      <c r="R12" s="10">
        <v>8398102</v>
      </c>
      <c r="V12" s="10">
        <v>8279029</v>
      </c>
      <c r="Z12" s="10">
        <v>8398102</v>
      </c>
    </row>
    <row r="13" spans="1:26" ht="15">
      <c r="A13" t="s">
        <v>1227</v>
      </c>
      <c r="D13" t="s">
        <v>1224</v>
      </c>
      <c r="G13" t="s">
        <v>287</v>
      </c>
      <c r="J13" t="s">
        <v>1228</v>
      </c>
      <c r="N13" t="s">
        <v>1229</v>
      </c>
      <c r="R13" s="10">
        <v>8723735</v>
      </c>
      <c r="V13" s="10">
        <v>8593867</v>
      </c>
      <c r="Z13" s="10">
        <v>8723735</v>
      </c>
    </row>
    <row r="14" spans="1:26" ht="15">
      <c r="A14" t="s">
        <v>658</v>
      </c>
      <c r="D14" t="s">
        <v>659</v>
      </c>
      <c r="G14" t="s">
        <v>261</v>
      </c>
      <c r="J14" t="s">
        <v>891</v>
      </c>
      <c r="N14" t="s">
        <v>1230</v>
      </c>
      <c r="R14" s="10">
        <v>23538688</v>
      </c>
      <c r="V14" s="10">
        <v>22997008</v>
      </c>
      <c r="Z14" s="10">
        <v>23538687</v>
      </c>
    </row>
    <row r="15" spans="1:26" ht="15">
      <c r="A15" t="s">
        <v>894</v>
      </c>
      <c r="D15" t="s">
        <v>1231</v>
      </c>
      <c r="G15" t="s">
        <v>261</v>
      </c>
      <c r="J15" t="s">
        <v>891</v>
      </c>
      <c r="N15" t="s">
        <v>1230</v>
      </c>
      <c r="R15" s="10">
        <v>540000</v>
      </c>
      <c r="V15" s="10">
        <v>540000</v>
      </c>
      <c r="Z15" s="10">
        <v>540000</v>
      </c>
    </row>
    <row r="16" spans="1:26" ht="15">
      <c r="A16" t="s">
        <v>1232</v>
      </c>
      <c r="D16" t="s">
        <v>1231</v>
      </c>
      <c r="G16" t="s">
        <v>261</v>
      </c>
      <c r="J16" t="s">
        <v>125</v>
      </c>
      <c r="N16" t="s">
        <v>125</v>
      </c>
      <c r="R16" s="10">
        <v>360000</v>
      </c>
      <c r="V16" t="s">
        <v>125</v>
      </c>
      <c r="Z16" t="s">
        <v>125</v>
      </c>
    </row>
    <row r="17" spans="1:26" ht="15">
      <c r="A17" t="s">
        <v>662</v>
      </c>
      <c r="D17" t="s">
        <v>663</v>
      </c>
      <c r="G17" t="s">
        <v>314</v>
      </c>
      <c r="J17" t="s">
        <v>1233</v>
      </c>
      <c r="N17" t="s">
        <v>1219</v>
      </c>
      <c r="R17" s="10">
        <v>9950000</v>
      </c>
      <c r="V17" s="10">
        <v>9814043</v>
      </c>
      <c r="Z17" s="10">
        <v>9938114</v>
      </c>
    </row>
    <row r="18" spans="1:26" ht="15">
      <c r="A18" s="8" t="s">
        <v>1234</v>
      </c>
      <c r="D18" t="s">
        <v>900</v>
      </c>
      <c r="G18" t="s">
        <v>319</v>
      </c>
      <c r="J18" t="s">
        <v>1235</v>
      </c>
      <c r="N18" t="s">
        <v>1222</v>
      </c>
      <c r="R18" s="10">
        <v>20000000</v>
      </c>
      <c r="V18" s="10">
        <v>19605736</v>
      </c>
      <c r="Z18" s="10">
        <v>19600000</v>
      </c>
    </row>
    <row r="19" spans="1:26" ht="15">
      <c r="A19" s="8" t="s">
        <v>1236</v>
      </c>
      <c r="D19" t="s">
        <v>900</v>
      </c>
      <c r="G19" t="s">
        <v>319</v>
      </c>
      <c r="J19" t="s">
        <v>125</v>
      </c>
      <c r="N19" t="s">
        <v>125</v>
      </c>
      <c r="R19" s="10">
        <v>4000000</v>
      </c>
      <c r="V19" t="s">
        <v>125</v>
      </c>
      <c r="Z19" s="6">
        <v>-80000</v>
      </c>
    </row>
    <row r="20" spans="1:26" ht="15">
      <c r="A20" t="s">
        <v>1237</v>
      </c>
      <c r="D20" t="s">
        <v>900</v>
      </c>
      <c r="G20" t="s">
        <v>319</v>
      </c>
      <c r="J20" t="s">
        <v>125</v>
      </c>
      <c r="N20" t="s">
        <v>125</v>
      </c>
      <c r="R20" s="10">
        <v>4000000</v>
      </c>
      <c r="V20" t="s">
        <v>125</v>
      </c>
      <c r="Z20" s="6">
        <v>-80000</v>
      </c>
    </row>
    <row r="21" spans="1:26" ht="15">
      <c r="A21" t="s">
        <v>672</v>
      </c>
      <c r="D21" t="s">
        <v>673</v>
      </c>
      <c r="G21" t="s">
        <v>287</v>
      </c>
      <c r="J21" t="s">
        <v>677</v>
      </c>
      <c r="N21" t="s">
        <v>1238</v>
      </c>
      <c r="R21" s="10">
        <v>22443750</v>
      </c>
      <c r="V21" s="10">
        <v>22010693</v>
      </c>
      <c r="Z21" s="10">
        <v>22219312</v>
      </c>
    </row>
    <row r="22" spans="1:26" ht="15">
      <c r="A22" t="s">
        <v>1239</v>
      </c>
      <c r="D22" t="s">
        <v>1215</v>
      </c>
      <c r="G22" t="s">
        <v>350</v>
      </c>
      <c r="J22" t="s">
        <v>1216</v>
      </c>
      <c r="N22" t="s">
        <v>1217</v>
      </c>
      <c r="R22" s="10">
        <v>10000000</v>
      </c>
      <c r="V22" s="10">
        <v>9806795</v>
      </c>
      <c r="Z22" s="10">
        <v>9800000</v>
      </c>
    </row>
    <row r="23" spans="1:26" ht="15">
      <c r="A23" t="s">
        <v>1240</v>
      </c>
      <c r="D23" t="s">
        <v>1241</v>
      </c>
      <c r="G23" t="s">
        <v>271</v>
      </c>
      <c r="J23" t="s">
        <v>1242</v>
      </c>
      <c r="N23" t="s">
        <v>1238</v>
      </c>
      <c r="R23" s="10">
        <v>24470390</v>
      </c>
      <c r="V23" s="10">
        <v>24323542</v>
      </c>
      <c r="Z23" s="10">
        <v>24470390</v>
      </c>
    </row>
    <row r="24" spans="1:26" ht="15">
      <c r="A24" t="s">
        <v>679</v>
      </c>
      <c r="D24" t="s">
        <v>680</v>
      </c>
      <c r="G24" t="s">
        <v>422</v>
      </c>
      <c r="J24" t="s">
        <v>1243</v>
      </c>
      <c r="N24" t="s">
        <v>1217</v>
      </c>
      <c r="R24" s="10">
        <v>14083875</v>
      </c>
      <c r="V24" s="10">
        <v>13836409</v>
      </c>
      <c r="Z24" s="10">
        <v>14083875</v>
      </c>
    </row>
    <row r="25" spans="1:26" ht="15">
      <c r="A25" t="s">
        <v>683</v>
      </c>
      <c r="D25" t="s">
        <v>907</v>
      </c>
      <c r="G25" t="s">
        <v>342</v>
      </c>
      <c r="J25" t="s">
        <v>889</v>
      </c>
      <c r="N25" t="s">
        <v>1244</v>
      </c>
      <c r="R25" s="10">
        <v>14522529</v>
      </c>
      <c r="V25" s="10">
        <v>14290133</v>
      </c>
      <c r="Z25" s="10">
        <v>14111098</v>
      </c>
    </row>
    <row r="26" spans="1:26" ht="15">
      <c r="A26" t="s">
        <v>1245</v>
      </c>
      <c r="D26" t="s">
        <v>663</v>
      </c>
      <c r="G26" t="s">
        <v>369</v>
      </c>
      <c r="J26" t="s">
        <v>1246</v>
      </c>
      <c r="N26" t="s">
        <v>1247</v>
      </c>
      <c r="R26" s="10">
        <v>16250000</v>
      </c>
      <c r="V26" s="10">
        <v>15953520</v>
      </c>
      <c r="Z26" s="10">
        <v>16250000</v>
      </c>
    </row>
    <row r="27" spans="1:26" ht="15">
      <c r="A27" t="s">
        <v>1248</v>
      </c>
      <c r="D27" t="s">
        <v>1249</v>
      </c>
      <c r="G27" t="s">
        <v>1250</v>
      </c>
      <c r="J27" t="s">
        <v>1251</v>
      </c>
      <c r="N27" t="s">
        <v>125</v>
      </c>
      <c r="R27" s="10">
        <v>14250000</v>
      </c>
      <c r="V27" s="10">
        <v>14184265</v>
      </c>
      <c r="Z27" s="10">
        <v>14820000</v>
      </c>
    </row>
    <row r="28" spans="1:26" ht="15">
      <c r="A28" t="s">
        <v>716</v>
      </c>
      <c r="D28" t="s">
        <v>717</v>
      </c>
      <c r="G28" t="s">
        <v>374</v>
      </c>
      <c r="J28" t="s">
        <v>1252</v>
      </c>
      <c r="N28" t="s">
        <v>1253</v>
      </c>
      <c r="R28" s="10">
        <v>17500000</v>
      </c>
      <c r="V28" s="10">
        <v>17155691</v>
      </c>
      <c r="Z28" s="10">
        <v>17150000</v>
      </c>
    </row>
    <row r="29" spans="1:26" ht="15">
      <c r="A29" t="s">
        <v>1254</v>
      </c>
      <c r="D29" t="s">
        <v>717</v>
      </c>
      <c r="G29" t="s">
        <v>374</v>
      </c>
      <c r="J29" t="s">
        <v>125</v>
      </c>
      <c r="N29" t="s">
        <v>125</v>
      </c>
      <c r="R29" s="10">
        <v>5000000</v>
      </c>
      <c r="V29" t="s">
        <v>125</v>
      </c>
      <c r="Z29" s="6">
        <v>-100000</v>
      </c>
    </row>
    <row r="30" spans="1:26" ht="15">
      <c r="A30" t="s">
        <v>1255</v>
      </c>
      <c r="D30" t="s">
        <v>717</v>
      </c>
      <c r="G30" t="s">
        <v>374</v>
      </c>
      <c r="J30" t="s">
        <v>125</v>
      </c>
      <c r="N30" t="s">
        <v>125</v>
      </c>
      <c r="R30" s="10">
        <v>2500000</v>
      </c>
      <c r="V30" t="s">
        <v>125</v>
      </c>
      <c r="Z30" t="s">
        <v>125</v>
      </c>
    </row>
    <row r="31" spans="1:26" ht="15">
      <c r="A31" s="8" t="s">
        <v>1256</v>
      </c>
      <c r="D31" t="s">
        <v>1257</v>
      </c>
      <c r="G31" t="s">
        <v>355</v>
      </c>
      <c r="J31" t="s">
        <v>1251</v>
      </c>
      <c r="N31" t="s">
        <v>1258</v>
      </c>
      <c r="Q31" t="s">
        <v>1259</v>
      </c>
      <c r="R31" s="10">
        <v>30150294</v>
      </c>
      <c r="V31" s="10">
        <v>31228529</v>
      </c>
      <c r="Z31" s="10">
        <v>35821926</v>
      </c>
    </row>
    <row r="32" spans="10:11" ht="15">
      <c r="J32" t="s">
        <v>1260</v>
      </c>
      <c r="K32" t="s">
        <v>770</v>
      </c>
    </row>
    <row r="33" spans="1:26" ht="15">
      <c r="A33" t="s">
        <v>722</v>
      </c>
      <c r="D33" t="s">
        <v>723</v>
      </c>
      <c r="G33" t="s">
        <v>314</v>
      </c>
      <c r="J33" t="s">
        <v>1261</v>
      </c>
      <c r="N33" t="s">
        <v>1262</v>
      </c>
      <c r="R33" s="10">
        <v>24797823</v>
      </c>
      <c r="V33" s="10">
        <v>24446831</v>
      </c>
      <c r="Z33" s="10">
        <v>24673834</v>
      </c>
    </row>
    <row r="34" spans="1:26" ht="15">
      <c r="A34" s="8" t="s">
        <v>1263</v>
      </c>
      <c r="D34" t="s">
        <v>1264</v>
      </c>
      <c r="G34" t="s">
        <v>374</v>
      </c>
      <c r="J34" t="s">
        <v>1265</v>
      </c>
      <c r="N34" t="s">
        <v>1258</v>
      </c>
      <c r="O34" s="6">
        <v>-7</v>
      </c>
      <c r="Q34" t="s">
        <v>860</v>
      </c>
      <c r="R34" s="10">
        <v>16890936</v>
      </c>
      <c r="V34" s="10">
        <v>27246877</v>
      </c>
      <c r="Z34" s="10">
        <v>22817525</v>
      </c>
    </row>
    <row r="35" spans="1:26" ht="15">
      <c r="A35" t="s">
        <v>731</v>
      </c>
      <c r="D35" t="s">
        <v>732</v>
      </c>
      <c r="G35" t="s">
        <v>261</v>
      </c>
      <c r="J35" t="s">
        <v>892</v>
      </c>
      <c r="N35" t="s">
        <v>1244</v>
      </c>
      <c r="R35" s="10">
        <v>8564063</v>
      </c>
      <c r="V35" s="10">
        <v>8564063</v>
      </c>
      <c r="Z35" s="10">
        <v>8135859</v>
      </c>
    </row>
    <row r="37" spans="1:26" ht="15">
      <c r="A37" s="1" t="s">
        <v>741</v>
      </c>
      <c r="B37" s="1"/>
      <c r="C37" s="1"/>
      <c r="D37" s="1"/>
      <c r="E37" s="1"/>
      <c r="F37" s="1"/>
      <c r="G37" s="1"/>
      <c r="H37" s="1"/>
      <c r="I37" s="1"/>
      <c r="J37" s="1"/>
      <c r="K37" s="1"/>
      <c r="L37" s="1"/>
      <c r="M37" s="1"/>
      <c r="N37" s="1"/>
      <c r="O37" s="1"/>
      <c r="P37" s="1"/>
      <c r="Q37" s="1"/>
      <c r="R37" s="1"/>
      <c r="S37" s="2"/>
      <c r="V37" s="10">
        <v>339371046</v>
      </c>
      <c r="Z37" s="10">
        <v>341489005</v>
      </c>
    </row>
    <row r="39" ht="15">
      <c r="A39" s="2" t="s">
        <v>1266</v>
      </c>
    </row>
    <row r="40" spans="1:26" ht="15">
      <c r="A40" t="s">
        <v>1267</v>
      </c>
      <c r="D40" t="s">
        <v>1268</v>
      </c>
      <c r="G40" t="s">
        <v>363</v>
      </c>
      <c r="J40" t="s">
        <v>1243</v>
      </c>
      <c r="N40" t="s">
        <v>1217</v>
      </c>
      <c r="R40" s="10">
        <v>38800000</v>
      </c>
      <c r="V40" s="10">
        <v>38164636</v>
      </c>
      <c r="Z40" s="10">
        <v>39576000</v>
      </c>
    </row>
    <row r="41" spans="1:26" ht="15">
      <c r="A41" t="s">
        <v>1269</v>
      </c>
      <c r="D41" t="s">
        <v>1270</v>
      </c>
      <c r="G41" t="s">
        <v>319</v>
      </c>
      <c r="J41" t="s">
        <v>1271</v>
      </c>
      <c r="N41" t="s">
        <v>125</v>
      </c>
      <c r="R41" s="10">
        <v>28500000</v>
      </c>
      <c r="V41" s="10">
        <v>28288480</v>
      </c>
      <c r="Z41" s="10">
        <v>28500000</v>
      </c>
    </row>
    <row r="42" spans="1:26" ht="15">
      <c r="A42" t="s">
        <v>750</v>
      </c>
      <c r="D42" t="s">
        <v>751</v>
      </c>
      <c r="G42" t="s">
        <v>310</v>
      </c>
      <c r="J42" t="s">
        <v>1272</v>
      </c>
      <c r="N42" t="s">
        <v>1273</v>
      </c>
      <c r="R42" s="10">
        <v>35500000</v>
      </c>
      <c r="V42" s="10">
        <v>34790399</v>
      </c>
      <c r="Z42" s="10">
        <v>34790000</v>
      </c>
    </row>
    <row r="43" spans="1:26" ht="15">
      <c r="A43" t="s">
        <v>1274</v>
      </c>
      <c r="D43" t="s">
        <v>1275</v>
      </c>
      <c r="G43" t="s">
        <v>290</v>
      </c>
      <c r="J43" t="s">
        <v>1276</v>
      </c>
      <c r="N43" t="s">
        <v>1277</v>
      </c>
      <c r="R43" s="10">
        <v>42937500</v>
      </c>
      <c r="V43" s="10">
        <v>41491290</v>
      </c>
      <c r="Z43" s="10">
        <v>41220000</v>
      </c>
    </row>
    <row r="44" spans="10:11" ht="15">
      <c r="J44" t="s">
        <v>1278</v>
      </c>
      <c r="K44" t="s">
        <v>770</v>
      </c>
    </row>
    <row r="45" spans="1:26" ht="15">
      <c r="A45" t="s">
        <v>758</v>
      </c>
      <c r="D45" t="s">
        <v>759</v>
      </c>
      <c r="G45" t="s">
        <v>331</v>
      </c>
      <c r="J45" t="s">
        <v>1279</v>
      </c>
      <c r="N45" t="s">
        <v>1280</v>
      </c>
      <c r="R45" s="10">
        <v>20400000</v>
      </c>
      <c r="V45" s="10">
        <v>20011940</v>
      </c>
      <c r="Z45" s="10">
        <v>19992000</v>
      </c>
    </row>
    <row r="46" spans="1:26" ht="15">
      <c r="A46" s="8" t="s">
        <v>766</v>
      </c>
      <c r="D46" t="s">
        <v>767</v>
      </c>
      <c r="G46" t="s">
        <v>296</v>
      </c>
      <c r="J46" t="s">
        <v>768</v>
      </c>
      <c r="N46" t="s">
        <v>125</v>
      </c>
      <c r="R46" s="10">
        <v>432203</v>
      </c>
      <c r="V46" s="10">
        <v>334401</v>
      </c>
      <c r="Z46" s="10">
        <v>432203</v>
      </c>
    </row>
    <row r="47" spans="10:11" ht="15">
      <c r="J47" t="s">
        <v>769</v>
      </c>
      <c r="K47" t="s">
        <v>770</v>
      </c>
    </row>
    <row r="48" spans="1:26" ht="15">
      <c r="A48" t="s">
        <v>1281</v>
      </c>
      <c r="D48" t="s">
        <v>1282</v>
      </c>
      <c r="G48" t="s">
        <v>319</v>
      </c>
      <c r="J48" t="s">
        <v>1243</v>
      </c>
      <c r="N48" t="s">
        <v>1217</v>
      </c>
      <c r="R48" s="10">
        <v>33900000</v>
      </c>
      <c r="V48" s="10">
        <v>33633877</v>
      </c>
      <c r="Z48" s="10">
        <v>33900000</v>
      </c>
    </row>
    <row r="49" spans="1:26" ht="15">
      <c r="A49" t="s">
        <v>771</v>
      </c>
      <c r="D49" t="s">
        <v>1283</v>
      </c>
      <c r="G49" t="s">
        <v>282</v>
      </c>
      <c r="J49" t="s">
        <v>733</v>
      </c>
      <c r="N49" t="s">
        <v>1258</v>
      </c>
      <c r="R49" s="10">
        <v>26425000</v>
      </c>
      <c r="V49" s="10">
        <v>26004601</v>
      </c>
      <c r="Z49" s="10">
        <v>26689250</v>
      </c>
    </row>
    <row r="50" spans="1:26" ht="15">
      <c r="A50" s="8" t="s">
        <v>1284</v>
      </c>
      <c r="D50" t="s">
        <v>780</v>
      </c>
      <c r="G50" t="s">
        <v>355</v>
      </c>
      <c r="J50" t="s">
        <v>1285</v>
      </c>
      <c r="N50" t="s">
        <v>1286</v>
      </c>
      <c r="R50" s="10">
        <v>76500000</v>
      </c>
      <c r="V50" s="10">
        <v>76500000</v>
      </c>
      <c r="Z50" s="10">
        <v>83295634</v>
      </c>
    </row>
    <row r="51" spans="1:26" ht="15">
      <c r="A51" t="s">
        <v>1287</v>
      </c>
      <c r="D51" t="s">
        <v>1288</v>
      </c>
      <c r="G51" t="s">
        <v>422</v>
      </c>
      <c r="J51" t="s">
        <v>1289</v>
      </c>
      <c r="N51" t="s">
        <v>1244</v>
      </c>
      <c r="R51" s="10">
        <v>62750000</v>
      </c>
      <c r="V51" s="10">
        <v>62291419</v>
      </c>
      <c r="Z51" s="10">
        <v>62985313</v>
      </c>
    </row>
    <row r="52" spans="1:26" ht="15">
      <c r="A52" t="s">
        <v>1290</v>
      </c>
      <c r="D52" t="s">
        <v>1291</v>
      </c>
      <c r="G52" t="s">
        <v>264</v>
      </c>
      <c r="J52" t="s">
        <v>892</v>
      </c>
      <c r="N52" t="s">
        <v>1244</v>
      </c>
      <c r="R52" s="10">
        <v>18834375</v>
      </c>
      <c r="V52" s="10">
        <v>18351647</v>
      </c>
      <c r="Z52" s="10">
        <v>18646031</v>
      </c>
    </row>
    <row r="54" spans="1:26" ht="15">
      <c r="A54" s="1" t="s">
        <v>796</v>
      </c>
      <c r="B54" s="1"/>
      <c r="C54" s="1"/>
      <c r="D54" s="1"/>
      <c r="E54" s="1"/>
      <c r="F54" s="1"/>
      <c r="G54" s="1"/>
      <c r="H54" s="1"/>
      <c r="I54" s="1"/>
      <c r="J54" s="1"/>
      <c r="K54" s="1"/>
      <c r="L54" s="1"/>
      <c r="M54" s="1"/>
      <c r="N54" s="1"/>
      <c r="O54" s="1"/>
      <c r="P54" s="1"/>
      <c r="Q54" s="1"/>
      <c r="R54" s="1"/>
      <c r="S54" s="2"/>
      <c r="V54" s="10">
        <v>379862690</v>
      </c>
      <c r="Z54" s="10">
        <v>390026431</v>
      </c>
    </row>
    <row r="56" ht="15">
      <c r="A56" s="2" t="s">
        <v>1292</v>
      </c>
    </row>
    <row r="57" spans="1:26" ht="15">
      <c r="A57" t="s">
        <v>801</v>
      </c>
      <c r="D57" t="s">
        <v>802</v>
      </c>
      <c r="G57" t="s">
        <v>300</v>
      </c>
      <c r="J57" t="s">
        <v>773</v>
      </c>
      <c r="N57" t="s">
        <v>125</v>
      </c>
      <c r="R57" s="10">
        <v>32675553</v>
      </c>
      <c r="V57" s="10">
        <v>32158389</v>
      </c>
      <c r="Z57" s="10">
        <v>31940353</v>
      </c>
    </row>
    <row r="58" spans="1:26" ht="15">
      <c r="A58" t="s">
        <v>1293</v>
      </c>
      <c r="D58" t="s">
        <v>1294</v>
      </c>
      <c r="G58" t="s">
        <v>422</v>
      </c>
      <c r="J58" t="s">
        <v>1295</v>
      </c>
      <c r="N58" t="s">
        <v>125</v>
      </c>
      <c r="R58" s="10">
        <v>11151903</v>
      </c>
      <c r="V58" s="10">
        <v>10939903</v>
      </c>
      <c r="Z58" s="10">
        <v>11151903</v>
      </c>
    </row>
    <row r="59" spans="10:11" ht="15">
      <c r="J59" t="s">
        <v>1296</v>
      </c>
      <c r="K59" t="s">
        <v>770</v>
      </c>
    </row>
    <row r="60" spans="1:26" ht="15">
      <c r="A60" s="8" t="s">
        <v>1297</v>
      </c>
      <c r="D60" t="s">
        <v>1298</v>
      </c>
      <c r="G60" t="s">
        <v>261</v>
      </c>
      <c r="J60" t="s">
        <v>1299</v>
      </c>
      <c r="N60" t="s">
        <v>1300</v>
      </c>
      <c r="Q60" t="s">
        <v>860</v>
      </c>
      <c r="R60" s="10">
        <v>9112485</v>
      </c>
      <c r="V60" s="10">
        <v>13280807</v>
      </c>
      <c r="Z60" s="10">
        <v>12225783</v>
      </c>
    </row>
    <row r="61" spans="10:11" ht="15">
      <c r="J61" t="s">
        <v>1301</v>
      </c>
      <c r="K61" t="s">
        <v>770</v>
      </c>
    </row>
    <row r="62" spans="1:26" ht="15">
      <c r="A62" t="s">
        <v>1302</v>
      </c>
      <c r="D62" t="s">
        <v>700</v>
      </c>
      <c r="G62" t="s">
        <v>314</v>
      </c>
      <c r="J62" t="s">
        <v>768</v>
      </c>
      <c r="N62" t="s">
        <v>125</v>
      </c>
      <c r="R62" s="10">
        <v>13300000</v>
      </c>
      <c r="V62" s="10">
        <v>13055456</v>
      </c>
      <c r="Z62" s="10">
        <v>13300000</v>
      </c>
    </row>
    <row r="64" spans="1:26" ht="15">
      <c r="A64" s="1" t="s">
        <v>1303</v>
      </c>
      <c r="B64" s="1"/>
      <c r="C64" s="1"/>
      <c r="D64" s="1"/>
      <c r="E64" s="1"/>
      <c r="F64" s="1"/>
      <c r="G64" s="1"/>
      <c r="H64" s="1"/>
      <c r="I64" s="1"/>
      <c r="J64" s="1"/>
      <c r="K64" s="1"/>
      <c r="L64" s="1"/>
      <c r="M64" s="1"/>
      <c r="N64" s="1"/>
      <c r="O64" s="1"/>
      <c r="P64" s="1"/>
      <c r="Q64" s="1"/>
      <c r="R64" s="1"/>
      <c r="S64" s="2"/>
      <c r="V64" s="10">
        <v>69434555</v>
      </c>
      <c r="Z64" s="10">
        <v>68618039</v>
      </c>
    </row>
    <row r="66" spans="1:5" ht="15">
      <c r="A66" s="1" t="s">
        <v>1304</v>
      </c>
      <c r="B66" s="1"/>
      <c r="C66" s="1"/>
      <c r="D66" s="1"/>
      <c r="E66" s="2"/>
    </row>
    <row r="67" spans="1:26" ht="15">
      <c r="A67" t="s">
        <v>806</v>
      </c>
      <c r="D67" t="s">
        <v>125</v>
      </c>
      <c r="G67" t="s">
        <v>261</v>
      </c>
      <c r="J67" t="s">
        <v>807</v>
      </c>
      <c r="N67" t="s">
        <v>125</v>
      </c>
      <c r="R67" s="10">
        <v>211</v>
      </c>
      <c r="V67" s="10">
        <v>500000</v>
      </c>
      <c r="Z67" s="10">
        <v>327380</v>
      </c>
    </row>
    <row r="68" spans="1:26" ht="15">
      <c r="A68" t="s">
        <v>1305</v>
      </c>
      <c r="D68" t="s">
        <v>125</v>
      </c>
      <c r="G68" t="s">
        <v>319</v>
      </c>
      <c r="J68" t="s">
        <v>125</v>
      </c>
      <c r="N68" t="s">
        <v>125</v>
      </c>
      <c r="R68" s="10">
        <v>949</v>
      </c>
      <c r="V68" s="10">
        <v>949050</v>
      </c>
      <c r="Z68" s="10">
        <v>1144391</v>
      </c>
    </row>
  </sheetData>
  <sheetProtection selectLockedCells="1" selectUnlockedCells="1"/>
  <mergeCells count="15">
    <mergeCell ref="A2:F2"/>
    <mergeCell ref="C5:D5"/>
    <mergeCell ref="I5:J5"/>
    <mergeCell ref="M5:N5"/>
    <mergeCell ref="Q5:R5"/>
    <mergeCell ref="U5:V5"/>
    <mergeCell ref="Y5:Z5"/>
    <mergeCell ref="A6:G6"/>
    <mergeCell ref="A7:D7"/>
    <mergeCell ref="U8:V8"/>
    <mergeCell ref="Y8:Z8"/>
    <mergeCell ref="A37:R37"/>
    <mergeCell ref="A54:R54"/>
    <mergeCell ref="A64:R64"/>
    <mergeCell ref="A66:D66"/>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Z68"/>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7.7109375" style="0" customWidth="1"/>
    <col min="11" max="11" width="2.7109375" style="0" customWidth="1"/>
    <col min="12" max="13" width="8.7109375" style="0" customWidth="1"/>
    <col min="14" max="14" width="7.7109375" style="0" customWidth="1"/>
    <col min="15" max="17" width="8.7109375" style="0" customWidth="1"/>
    <col min="18" max="19" width="10.7109375" style="0" customWidth="1"/>
    <col min="20"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1211</v>
      </c>
      <c r="B2" s="1"/>
      <c r="C2" s="1"/>
      <c r="D2" s="1"/>
      <c r="E2" s="1"/>
      <c r="F2" s="1"/>
    </row>
    <row r="5" spans="1:26" ht="39.75" customHeight="1">
      <c r="A5" s="2" t="s">
        <v>626</v>
      </c>
      <c r="C5" s="3" t="s">
        <v>627</v>
      </c>
      <c r="D5" s="3"/>
      <c r="G5" s="2" t="s">
        <v>628</v>
      </c>
      <c r="I5" s="3" t="s">
        <v>629</v>
      </c>
      <c r="J5" s="3"/>
      <c r="M5" s="3" t="s">
        <v>885</v>
      </c>
      <c r="N5" s="3"/>
      <c r="Q5" s="3" t="s">
        <v>631</v>
      </c>
      <c r="R5" s="3"/>
      <c r="U5" s="3" t="s">
        <v>632</v>
      </c>
      <c r="V5" s="3"/>
      <c r="Y5" s="3" t="s">
        <v>633</v>
      </c>
      <c r="Z5" s="3"/>
    </row>
    <row r="6" spans="1:26" ht="15">
      <c r="A6" t="s">
        <v>1306</v>
      </c>
      <c r="D6" t="s">
        <v>125</v>
      </c>
      <c r="G6" t="s">
        <v>363</v>
      </c>
      <c r="J6" t="s">
        <v>863</v>
      </c>
      <c r="N6" t="s">
        <v>125</v>
      </c>
      <c r="R6" s="10">
        <v>2375</v>
      </c>
      <c r="U6" s="5">
        <v>2088121</v>
      </c>
      <c r="V6" s="5"/>
      <c r="Y6" s="5">
        <v>2552034</v>
      </c>
      <c r="Z6" s="5"/>
    </row>
    <row r="7" spans="1:26" ht="15">
      <c r="A7" t="s">
        <v>940</v>
      </c>
      <c r="D7" t="s">
        <v>125</v>
      </c>
      <c r="G7" t="s">
        <v>331</v>
      </c>
      <c r="J7" t="s">
        <v>863</v>
      </c>
      <c r="N7" t="s">
        <v>125</v>
      </c>
      <c r="R7" s="10">
        <v>3591</v>
      </c>
      <c r="V7" t="s">
        <v>125</v>
      </c>
      <c r="Z7" s="10">
        <v>24971</v>
      </c>
    </row>
    <row r="8" spans="1:26" ht="15">
      <c r="A8" t="s">
        <v>1307</v>
      </c>
      <c r="D8" t="s">
        <v>125</v>
      </c>
      <c r="G8" t="s">
        <v>314</v>
      </c>
      <c r="J8" t="s">
        <v>1308</v>
      </c>
      <c r="N8" t="s">
        <v>125</v>
      </c>
      <c r="R8" s="10">
        <v>1197</v>
      </c>
      <c r="V8" s="10">
        <v>1197000</v>
      </c>
      <c r="Z8" s="10">
        <v>1537236</v>
      </c>
    </row>
    <row r="10" spans="1:26" ht="15">
      <c r="A10" s="1" t="s">
        <v>811</v>
      </c>
      <c r="B10" s="1"/>
      <c r="C10" s="1"/>
      <c r="D10" s="1"/>
      <c r="E10" s="1"/>
      <c r="F10" s="1"/>
      <c r="G10" s="1"/>
      <c r="H10" s="1"/>
      <c r="I10" s="1"/>
      <c r="J10" s="1"/>
      <c r="K10" s="1"/>
      <c r="L10" s="1"/>
      <c r="M10" s="1"/>
      <c r="N10" s="1"/>
      <c r="O10" s="1"/>
      <c r="P10" s="1"/>
      <c r="Q10" s="1"/>
      <c r="R10" s="1"/>
      <c r="S10" s="2"/>
      <c r="V10" s="10">
        <v>4734171</v>
      </c>
      <c r="Z10" s="10">
        <v>5586012</v>
      </c>
    </row>
    <row r="12" spans="1:19" ht="15">
      <c r="A12" s="1" t="s">
        <v>1309</v>
      </c>
      <c r="B12" s="1"/>
      <c r="C12" s="1"/>
      <c r="D12" s="1"/>
      <c r="E12" s="1"/>
      <c r="F12" s="1"/>
      <c r="G12" s="1"/>
      <c r="H12" s="1"/>
      <c r="I12" s="1"/>
      <c r="J12" s="1"/>
      <c r="K12" s="1"/>
      <c r="L12" s="1"/>
      <c r="M12" s="1"/>
      <c r="N12" s="1"/>
      <c r="O12" s="1"/>
      <c r="P12" s="1"/>
      <c r="Q12" s="1"/>
      <c r="R12" s="1"/>
      <c r="S12" s="2"/>
    </row>
    <row r="13" spans="1:26" ht="15">
      <c r="A13" t="s">
        <v>813</v>
      </c>
      <c r="D13" t="s">
        <v>814</v>
      </c>
      <c r="G13" t="s">
        <v>261</v>
      </c>
      <c r="J13" t="s">
        <v>125</v>
      </c>
      <c r="N13" t="s">
        <v>125</v>
      </c>
      <c r="R13" s="10">
        <v>753</v>
      </c>
      <c r="V13" t="s">
        <v>125</v>
      </c>
      <c r="Z13" t="s">
        <v>125</v>
      </c>
    </row>
    <row r="14" spans="1:26" ht="15">
      <c r="A14" t="s">
        <v>1305</v>
      </c>
      <c r="D14" t="s">
        <v>125</v>
      </c>
      <c r="G14" t="s">
        <v>319</v>
      </c>
      <c r="J14" t="s">
        <v>125</v>
      </c>
      <c r="N14" t="s">
        <v>125</v>
      </c>
      <c r="R14" s="10">
        <v>1</v>
      </c>
      <c r="V14" s="10">
        <v>950</v>
      </c>
      <c r="Z14" s="10">
        <v>1146</v>
      </c>
    </row>
    <row r="15" spans="1:26" ht="15">
      <c r="A15" t="s">
        <v>817</v>
      </c>
      <c r="D15" t="s">
        <v>818</v>
      </c>
      <c r="G15" t="s">
        <v>275</v>
      </c>
      <c r="J15" t="s">
        <v>125</v>
      </c>
      <c r="N15" t="s">
        <v>125</v>
      </c>
      <c r="R15" s="10">
        <v>933</v>
      </c>
      <c r="V15" s="10">
        <v>586975</v>
      </c>
      <c r="Z15" s="10">
        <v>1752663</v>
      </c>
    </row>
    <row r="16" spans="1:26" ht="15">
      <c r="A16" t="s">
        <v>819</v>
      </c>
      <c r="D16" t="s">
        <v>125</v>
      </c>
      <c r="G16" t="s">
        <v>278</v>
      </c>
      <c r="J16" t="s">
        <v>125</v>
      </c>
      <c r="N16" t="s">
        <v>125</v>
      </c>
      <c r="R16" s="10">
        <v>1333330</v>
      </c>
      <c r="V16" s="10">
        <v>3000000</v>
      </c>
      <c r="Z16" t="s">
        <v>125</v>
      </c>
    </row>
    <row r="17" spans="1:26" ht="15">
      <c r="A17" s="8" t="s">
        <v>1310</v>
      </c>
      <c r="D17" t="s">
        <v>125</v>
      </c>
      <c r="G17" t="s">
        <v>296</v>
      </c>
      <c r="J17" t="s">
        <v>125</v>
      </c>
      <c r="N17" t="s">
        <v>125</v>
      </c>
      <c r="R17" t="s">
        <v>125</v>
      </c>
      <c r="S17" s="6">
        <v>-14</v>
      </c>
      <c r="V17" s="10">
        <v>5411024</v>
      </c>
      <c r="Z17" s="10">
        <v>3688211</v>
      </c>
    </row>
    <row r="18" spans="1:26" ht="15">
      <c r="A18" t="s">
        <v>1311</v>
      </c>
      <c r="D18" t="s">
        <v>125</v>
      </c>
      <c r="G18" t="s">
        <v>300</v>
      </c>
      <c r="J18" t="s">
        <v>125</v>
      </c>
      <c r="N18" t="s">
        <v>125</v>
      </c>
      <c r="R18" s="10">
        <v>24382</v>
      </c>
      <c r="V18" s="10">
        <v>2518909</v>
      </c>
      <c r="Z18" s="10">
        <v>2438193</v>
      </c>
    </row>
    <row r="19" spans="1:26" ht="15">
      <c r="A19" s="8" t="s">
        <v>1312</v>
      </c>
      <c r="D19" t="s">
        <v>125</v>
      </c>
      <c r="G19" t="s">
        <v>290</v>
      </c>
      <c r="J19" t="s">
        <v>125</v>
      </c>
      <c r="N19" t="s">
        <v>125</v>
      </c>
      <c r="R19" s="10">
        <v>1745639</v>
      </c>
      <c r="V19" s="10">
        <v>1745639</v>
      </c>
      <c r="Z19" s="10">
        <v>3928695</v>
      </c>
    </row>
    <row r="20" spans="1:26" ht="15">
      <c r="A20" t="s">
        <v>1313</v>
      </c>
      <c r="D20" t="s">
        <v>125</v>
      </c>
      <c r="G20" t="s">
        <v>374</v>
      </c>
      <c r="J20" t="s">
        <v>125</v>
      </c>
      <c r="N20" t="s">
        <v>125</v>
      </c>
      <c r="R20" s="10">
        <v>100000</v>
      </c>
      <c r="V20" s="10">
        <v>1000000</v>
      </c>
      <c r="Z20" s="10">
        <v>1000000</v>
      </c>
    </row>
    <row r="21" spans="1:26" ht="15">
      <c r="A21" t="s">
        <v>1306</v>
      </c>
      <c r="D21" t="s">
        <v>125</v>
      </c>
      <c r="G21" t="s">
        <v>363</v>
      </c>
      <c r="J21" t="s">
        <v>125</v>
      </c>
      <c r="N21" t="s">
        <v>125</v>
      </c>
      <c r="R21" s="10">
        <v>2375</v>
      </c>
      <c r="V21" t="s">
        <v>125</v>
      </c>
      <c r="Z21" s="10">
        <v>4612054</v>
      </c>
    </row>
    <row r="22" spans="1:26" ht="15">
      <c r="A22" t="s">
        <v>825</v>
      </c>
      <c r="D22" t="s">
        <v>125</v>
      </c>
      <c r="G22" t="s">
        <v>310</v>
      </c>
      <c r="J22" t="s">
        <v>125</v>
      </c>
      <c r="N22" t="s">
        <v>125</v>
      </c>
      <c r="R22" s="10">
        <v>3449</v>
      </c>
      <c r="V22" s="10">
        <v>3448658</v>
      </c>
      <c r="Z22" s="10">
        <v>3448658</v>
      </c>
    </row>
    <row r="23" spans="1:26" ht="15">
      <c r="A23" s="8" t="s">
        <v>1314</v>
      </c>
      <c r="D23" t="s">
        <v>125</v>
      </c>
      <c r="G23" t="s">
        <v>319</v>
      </c>
      <c r="J23" t="s">
        <v>125</v>
      </c>
      <c r="N23" t="s">
        <v>125</v>
      </c>
      <c r="R23" s="10">
        <v>80000</v>
      </c>
      <c r="V23" s="10">
        <v>800000</v>
      </c>
      <c r="Z23" s="10">
        <v>800000</v>
      </c>
    </row>
    <row r="24" spans="1:26" ht="15">
      <c r="A24" t="s">
        <v>1315</v>
      </c>
      <c r="D24" t="s">
        <v>125</v>
      </c>
      <c r="G24" t="s">
        <v>271</v>
      </c>
      <c r="J24" t="s">
        <v>125</v>
      </c>
      <c r="N24" t="s">
        <v>125</v>
      </c>
      <c r="R24" s="10">
        <v>4277</v>
      </c>
      <c r="V24" s="10">
        <v>217635</v>
      </c>
      <c r="Z24" s="10">
        <v>767569</v>
      </c>
    </row>
    <row r="25" spans="1:26" ht="15">
      <c r="A25" t="s">
        <v>940</v>
      </c>
      <c r="D25" t="s">
        <v>125</v>
      </c>
      <c r="G25" t="s">
        <v>331</v>
      </c>
      <c r="J25" t="s">
        <v>125</v>
      </c>
      <c r="N25" t="s">
        <v>125</v>
      </c>
      <c r="R25" s="10">
        <v>388378</v>
      </c>
      <c r="V25" t="s">
        <v>125</v>
      </c>
      <c r="Z25" s="10">
        <v>2700680</v>
      </c>
    </row>
    <row r="26" spans="1:26" ht="15">
      <c r="A26" t="s">
        <v>830</v>
      </c>
      <c r="D26" t="s">
        <v>125</v>
      </c>
      <c r="G26" t="s">
        <v>331</v>
      </c>
      <c r="J26" t="s">
        <v>125</v>
      </c>
      <c r="N26" t="s">
        <v>125</v>
      </c>
      <c r="R26" s="10">
        <v>181495</v>
      </c>
      <c r="V26" s="10">
        <v>2040000</v>
      </c>
      <c r="Z26" s="10">
        <v>1934243</v>
      </c>
    </row>
    <row r="27" spans="1:26" ht="15">
      <c r="A27" s="8" t="s">
        <v>1316</v>
      </c>
      <c r="D27" t="s">
        <v>125</v>
      </c>
      <c r="G27" t="s">
        <v>261</v>
      </c>
      <c r="J27" t="s">
        <v>125</v>
      </c>
      <c r="N27" t="s">
        <v>125</v>
      </c>
      <c r="R27" s="10">
        <v>204985</v>
      </c>
      <c r="V27" s="10">
        <v>2049849</v>
      </c>
      <c r="Z27" s="10">
        <v>2197752</v>
      </c>
    </row>
    <row r="28" spans="1:26" ht="15">
      <c r="A28" t="s">
        <v>1317</v>
      </c>
      <c r="D28" t="s">
        <v>125</v>
      </c>
      <c r="G28" t="s">
        <v>261</v>
      </c>
      <c r="J28" t="s">
        <v>125</v>
      </c>
      <c r="N28" t="s">
        <v>125</v>
      </c>
      <c r="R28" s="10">
        <v>252014</v>
      </c>
      <c r="V28" s="10">
        <v>2265639</v>
      </c>
      <c r="Z28" s="10">
        <v>844247</v>
      </c>
    </row>
    <row r="29" spans="1:26" ht="15">
      <c r="A29" t="s">
        <v>1318</v>
      </c>
      <c r="D29" t="s">
        <v>125</v>
      </c>
      <c r="G29" t="s">
        <v>290</v>
      </c>
      <c r="J29" t="s">
        <v>125</v>
      </c>
      <c r="N29" t="s">
        <v>125</v>
      </c>
      <c r="R29" s="10">
        <v>19</v>
      </c>
      <c r="V29" s="10">
        <v>493280</v>
      </c>
      <c r="Z29" s="10">
        <v>803665</v>
      </c>
    </row>
    <row r="30" spans="1:26" ht="15">
      <c r="A30" t="s">
        <v>1319</v>
      </c>
      <c r="D30" t="s">
        <v>125</v>
      </c>
      <c r="G30" t="s">
        <v>300</v>
      </c>
      <c r="J30" t="s">
        <v>125</v>
      </c>
      <c r="N30" t="s">
        <v>125</v>
      </c>
      <c r="R30" s="10">
        <v>1000000</v>
      </c>
      <c r="V30" s="10">
        <v>1000000</v>
      </c>
      <c r="Z30" t="s">
        <v>125</v>
      </c>
    </row>
    <row r="31" spans="1:26" ht="15">
      <c r="A31" s="8" t="s">
        <v>1320</v>
      </c>
      <c r="D31" t="s">
        <v>125</v>
      </c>
      <c r="G31" t="s">
        <v>422</v>
      </c>
      <c r="J31" t="s">
        <v>125</v>
      </c>
      <c r="N31" t="s">
        <v>125</v>
      </c>
      <c r="R31" s="10">
        <v>3000</v>
      </c>
      <c r="V31" s="10">
        <v>3000000</v>
      </c>
      <c r="Z31" s="10">
        <v>9786996</v>
      </c>
    </row>
    <row r="32" spans="1:26" ht="15">
      <c r="A32" t="s">
        <v>1321</v>
      </c>
      <c r="D32" t="s">
        <v>125</v>
      </c>
      <c r="G32" t="s">
        <v>307</v>
      </c>
      <c r="J32" t="s">
        <v>125</v>
      </c>
      <c r="N32" t="s">
        <v>125</v>
      </c>
      <c r="R32" s="10">
        <v>100885</v>
      </c>
      <c r="V32" s="10">
        <v>238038</v>
      </c>
      <c r="Z32" s="10">
        <v>136195</v>
      </c>
    </row>
    <row r="33" spans="1:26" ht="15">
      <c r="A33" t="s">
        <v>1307</v>
      </c>
      <c r="D33" t="s">
        <v>125</v>
      </c>
      <c r="G33" t="s">
        <v>314</v>
      </c>
      <c r="J33" t="s">
        <v>125</v>
      </c>
      <c r="N33" t="s">
        <v>125</v>
      </c>
      <c r="R33" s="10">
        <v>1330</v>
      </c>
      <c r="V33" s="10">
        <v>133000</v>
      </c>
      <c r="Z33" s="10">
        <v>2036830</v>
      </c>
    </row>
    <row r="34" spans="1:26" ht="15">
      <c r="A34" t="s">
        <v>1322</v>
      </c>
      <c r="D34" t="s">
        <v>125</v>
      </c>
      <c r="G34" t="s">
        <v>422</v>
      </c>
      <c r="J34" t="s">
        <v>125</v>
      </c>
      <c r="N34" t="s">
        <v>125</v>
      </c>
      <c r="R34" s="10">
        <v>754</v>
      </c>
      <c r="V34" s="10">
        <v>754264</v>
      </c>
      <c r="Z34" s="10">
        <v>754264</v>
      </c>
    </row>
    <row r="36" spans="1:26" ht="15">
      <c r="A36" s="1" t="s">
        <v>843</v>
      </c>
      <c r="B36" s="1"/>
      <c r="C36" s="1"/>
      <c r="D36" s="1"/>
      <c r="E36" s="1"/>
      <c r="F36" s="1"/>
      <c r="G36" s="1"/>
      <c r="H36" s="1"/>
      <c r="I36" s="1"/>
      <c r="J36" s="1"/>
      <c r="K36" s="1"/>
      <c r="L36" s="1"/>
      <c r="M36" s="1"/>
      <c r="N36" s="1"/>
      <c r="O36" s="1"/>
      <c r="P36" s="1"/>
      <c r="Q36" s="1"/>
      <c r="R36" s="1"/>
      <c r="S36" s="2"/>
      <c r="V36" s="10">
        <v>30703860</v>
      </c>
      <c r="Z36" s="10">
        <v>43632061</v>
      </c>
    </row>
    <row r="37" spans="1:7" ht="15">
      <c r="A37" s="9"/>
      <c r="B37" s="9"/>
      <c r="C37" s="9"/>
      <c r="D37" s="9"/>
      <c r="E37" s="9"/>
      <c r="F37" s="9"/>
      <c r="G37" s="9"/>
    </row>
    <row r="38" spans="1:26" ht="15">
      <c r="A38" s="1" t="s">
        <v>844</v>
      </c>
      <c r="B38" s="1"/>
      <c r="C38" s="1"/>
      <c r="D38" s="1"/>
      <c r="E38" s="1"/>
      <c r="F38" s="1"/>
      <c r="G38" s="1"/>
      <c r="H38" s="1"/>
      <c r="I38" s="1"/>
      <c r="J38" s="1"/>
      <c r="K38" s="1"/>
      <c r="L38" s="1"/>
      <c r="M38" s="1"/>
      <c r="N38" s="1"/>
      <c r="O38" s="1"/>
      <c r="P38" s="1"/>
      <c r="Q38" s="1"/>
      <c r="R38" s="1"/>
      <c r="S38" s="2"/>
      <c r="V38" s="10">
        <v>824106322</v>
      </c>
      <c r="Z38" s="10">
        <v>849351548</v>
      </c>
    </row>
    <row r="39" spans="1:7" ht="15">
      <c r="A39" s="9"/>
      <c r="B39" s="9"/>
      <c r="C39" s="9"/>
      <c r="D39" s="9"/>
      <c r="E39" s="9"/>
      <c r="F39" s="9"/>
      <c r="G39" s="9"/>
    </row>
    <row r="40" spans="1:7" ht="15" customHeight="1">
      <c r="A40" s="3" t="s">
        <v>1323</v>
      </c>
      <c r="B40" s="3"/>
      <c r="C40" s="3"/>
      <c r="D40" s="3"/>
      <c r="E40" s="3"/>
      <c r="F40" s="3"/>
      <c r="G40" s="3"/>
    </row>
    <row r="41" spans="1:7" ht="15">
      <c r="A41" s="1" t="s">
        <v>1324</v>
      </c>
      <c r="B41" s="1"/>
      <c r="C41" s="1"/>
      <c r="D41" s="1"/>
      <c r="E41" s="1"/>
      <c r="F41" s="1"/>
      <c r="G41" s="1"/>
    </row>
    <row r="42" spans="1:26" ht="15">
      <c r="A42" t="s">
        <v>1325</v>
      </c>
      <c r="D42" t="s">
        <v>1326</v>
      </c>
      <c r="G42" t="s">
        <v>1327</v>
      </c>
      <c r="J42" t="s">
        <v>803</v>
      </c>
      <c r="N42" t="s">
        <v>125</v>
      </c>
      <c r="R42" s="10">
        <v>3257511</v>
      </c>
      <c r="V42" s="10">
        <v>3168502</v>
      </c>
      <c r="Z42" s="10">
        <v>3583262</v>
      </c>
    </row>
    <row r="43" spans="7:11" ht="15">
      <c r="G43" t="s">
        <v>1328</v>
      </c>
      <c r="J43" t="s">
        <v>1329</v>
      </c>
      <c r="K43" t="s">
        <v>770</v>
      </c>
    </row>
    <row r="44" spans="1:26" ht="15">
      <c r="A44" t="s">
        <v>1330</v>
      </c>
      <c r="D44" t="s">
        <v>1331</v>
      </c>
      <c r="G44" t="s">
        <v>396</v>
      </c>
      <c r="J44" t="s">
        <v>1332</v>
      </c>
      <c r="N44" t="s">
        <v>1333</v>
      </c>
      <c r="R44" s="10">
        <v>22593352</v>
      </c>
      <c r="V44" s="10">
        <v>22280645</v>
      </c>
      <c r="Z44" s="10">
        <v>22480385</v>
      </c>
    </row>
    <row r="45" spans="1:26" ht="15">
      <c r="A45" s="8" t="s">
        <v>1334</v>
      </c>
      <c r="D45" t="s">
        <v>1331</v>
      </c>
      <c r="G45" t="s">
        <v>396</v>
      </c>
      <c r="J45" t="s">
        <v>125</v>
      </c>
      <c r="N45" t="s">
        <v>125</v>
      </c>
      <c r="R45" s="10">
        <v>1942623</v>
      </c>
      <c r="V45" t="s">
        <v>125</v>
      </c>
      <c r="Z45" t="s">
        <v>125</v>
      </c>
    </row>
    <row r="46" spans="1:26" ht="15">
      <c r="A46" t="s">
        <v>1335</v>
      </c>
      <c r="D46" t="s">
        <v>1336</v>
      </c>
      <c r="G46" t="s">
        <v>264</v>
      </c>
      <c r="J46" t="s">
        <v>773</v>
      </c>
      <c r="N46" t="s">
        <v>1258</v>
      </c>
      <c r="R46" s="10">
        <v>21202411</v>
      </c>
      <c r="V46" s="10">
        <v>21136798</v>
      </c>
      <c r="Z46" s="10">
        <v>21202411</v>
      </c>
    </row>
    <row r="47" spans="1:26" ht="15">
      <c r="A47" t="s">
        <v>1337</v>
      </c>
      <c r="D47" t="s">
        <v>1336</v>
      </c>
      <c r="G47" t="s">
        <v>264</v>
      </c>
      <c r="J47" t="s">
        <v>773</v>
      </c>
      <c r="N47" t="s">
        <v>1258</v>
      </c>
      <c r="R47" s="10">
        <v>5000000</v>
      </c>
      <c r="V47" s="10">
        <v>5000000</v>
      </c>
      <c r="Z47" s="10">
        <v>5000000</v>
      </c>
    </row>
    <row r="48" spans="1:26" ht="15">
      <c r="A48" t="s">
        <v>955</v>
      </c>
      <c r="D48" t="s">
        <v>956</v>
      </c>
      <c r="G48" t="s">
        <v>387</v>
      </c>
      <c r="J48" t="s">
        <v>1338</v>
      </c>
      <c r="N48" t="s">
        <v>1339</v>
      </c>
      <c r="R48" s="10">
        <v>9644284</v>
      </c>
      <c r="V48" s="10">
        <v>9566510</v>
      </c>
      <c r="Z48" s="10">
        <v>9644284</v>
      </c>
    </row>
    <row r="49" spans="3:26" ht="15">
      <c r="C49" s="4"/>
      <c r="D49" s="4"/>
      <c r="I49" s="4" t="s">
        <v>1340</v>
      </c>
      <c r="J49" s="4"/>
      <c r="M49" s="4"/>
      <c r="N49" s="4"/>
      <c r="Q49" s="4"/>
      <c r="R49" s="4"/>
      <c r="U49" s="4"/>
      <c r="V49" s="4"/>
      <c r="Y49" s="4"/>
      <c r="Z49" s="4"/>
    </row>
    <row r="50" spans="1:26" ht="15">
      <c r="A50" t="s">
        <v>960</v>
      </c>
      <c r="D50" t="s">
        <v>956</v>
      </c>
      <c r="G50" t="s">
        <v>387</v>
      </c>
      <c r="J50" t="s">
        <v>1341</v>
      </c>
      <c r="N50" t="s">
        <v>1342</v>
      </c>
      <c r="R50" s="10">
        <v>1478151</v>
      </c>
      <c r="V50" s="10">
        <v>1478151</v>
      </c>
      <c r="Z50" s="10">
        <v>1478151</v>
      </c>
    </row>
    <row r="51" spans="1:26" ht="15">
      <c r="A51" s="8" t="s">
        <v>1343</v>
      </c>
      <c r="D51" t="s">
        <v>956</v>
      </c>
      <c r="G51" t="s">
        <v>387</v>
      </c>
      <c r="J51" t="s">
        <v>125</v>
      </c>
      <c r="N51" t="s">
        <v>125</v>
      </c>
      <c r="R51" s="10">
        <v>714270</v>
      </c>
      <c r="V51" t="s">
        <v>125</v>
      </c>
      <c r="Z51" t="s">
        <v>125</v>
      </c>
    </row>
    <row r="53" spans="1:26" ht="15">
      <c r="A53" s="2" t="s">
        <v>741</v>
      </c>
      <c r="V53" s="10">
        <v>62630606</v>
      </c>
      <c r="Z53" s="10">
        <v>63388493</v>
      </c>
    </row>
    <row r="54" spans="1:7" ht="15">
      <c r="A54" s="9"/>
      <c r="B54" s="9"/>
      <c r="C54" s="9"/>
      <c r="D54" s="9"/>
      <c r="E54" s="9"/>
      <c r="F54" s="9"/>
      <c r="G54" s="9"/>
    </row>
    <row r="55" spans="1:7" ht="15">
      <c r="A55" s="1" t="s">
        <v>1344</v>
      </c>
      <c r="B55" s="1"/>
      <c r="C55" s="1"/>
      <c r="D55" s="1"/>
      <c r="E55" s="1"/>
      <c r="F55" s="1"/>
      <c r="G55" s="1"/>
    </row>
    <row r="56" spans="1:26" ht="15">
      <c r="A56" t="s">
        <v>1345</v>
      </c>
      <c r="D56" t="s">
        <v>1346</v>
      </c>
      <c r="G56" t="s">
        <v>300</v>
      </c>
      <c r="J56" t="s">
        <v>933</v>
      </c>
      <c r="N56" t="s">
        <v>1238</v>
      </c>
      <c r="R56" s="10">
        <v>4856640</v>
      </c>
      <c r="V56" s="10">
        <v>4834021</v>
      </c>
      <c r="Z56" s="10">
        <v>4856640</v>
      </c>
    </row>
    <row r="57" spans="1:26" ht="39.75" customHeight="1">
      <c r="A57" t="s">
        <v>1347</v>
      </c>
      <c r="D57" t="s">
        <v>1348</v>
      </c>
      <c r="G57" t="s">
        <v>300</v>
      </c>
      <c r="J57" s="8" t="s">
        <v>1349</v>
      </c>
      <c r="N57" t="s">
        <v>1238</v>
      </c>
      <c r="R57" s="10">
        <v>4661312</v>
      </c>
      <c r="V57" s="10">
        <v>4639603</v>
      </c>
      <c r="Z57" s="10">
        <v>4661312</v>
      </c>
    </row>
    <row r="59" spans="1:26" ht="15">
      <c r="A59" s="1" t="s">
        <v>796</v>
      </c>
      <c r="B59" s="1"/>
      <c r="C59" s="1"/>
      <c r="D59" s="1"/>
      <c r="E59" s="1"/>
      <c r="F59" s="1"/>
      <c r="G59" s="1"/>
      <c r="V59" s="10">
        <v>9473624</v>
      </c>
      <c r="Z59" s="10">
        <v>9517952</v>
      </c>
    </row>
    <row r="60" spans="1:7" ht="15">
      <c r="A60" s="9"/>
      <c r="B60" s="9"/>
      <c r="C60" s="9"/>
      <c r="D60" s="9"/>
      <c r="E60" s="9"/>
      <c r="F60" s="9"/>
      <c r="G60" s="9"/>
    </row>
    <row r="61" spans="1:7" ht="15">
      <c r="A61" s="1" t="s">
        <v>1350</v>
      </c>
      <c r="B61" s="1"/>
      <c r="C61" s="1"/>
      <c r="D61" s="1"/>
      <c r="E61" s="1"/>
      <c r="F61" s="1"/>
      <c r="G61" s="1"/>
    </row>
    <row r="62" spans="1:26" ht="15">
      <c r="A62" t="s">
        <v>1351</v>
      </c>
      <c r="D62" t="s">
        <v>1326</v>
      </c>
      <c r="G62" t="s">
        <v>1327</v>
      </c>
      <c r="J62" t="s">
        <v>1352</v>
      </c>
      <c r="N62" t="s">
        <v>125</v>
      </c>
      <c r="R62" s="10">
        <v>9727948</v>
      </c>
      <c r="V62" s="10">
        <v>9727948</v>
      </c>
      <c r="Z62" s="10">
        <v>10603464</v>
      </c>
    </row>
    <row r="63" spans="7:11" ht="15">
      <c r="G63" t="s">
        <v>1328</v>
      </c>
      <c r="J63" t="s">
        <v>1353</v>
      </c>
      <c r="K63" t="s">
        <v>770</v>
      </c>
    </row>
    <row r="64" spans="1:26" ht="15">
      <c r="A64" s="8" t="s">
        <v>1354</v>
      </c>
      <c r="D64" t="s">
        <v>1355</v>
      </c>
      <c r="G64" t="s">
        <v>387</v>
      </c>
      <c r="J64" t="s">
        <v>221</v>
      </c>
      <c r="N64" t="s">
        <v>125</v>
      </c>
      <c r="R64" s="10">
        <v>28611214</v>
      </c>
      <c r="V64" s="10">
        <v>37434384</v>
      </c>
      <c r="Z64" s="10">
        <v>41486260</v>
      </c>
    </row>
    <row r="65" spans="10:11" ht="15">
      <c r="J65" t="s">
        <v>1356</v>
      </c>
      <c r="K65" t="s">
        <v>770</v>
      </c>
    </row>
    <row r="66" spans="1:7" ht="15">
      <c r="A66" s="9"/>
      <c r="B66" s="9"/>
      <c r="C66" s="9"/>
      <c r="D66" s="9"/>
      <c r="E66" s="9"/>
      <c r="F66" s="9"/>
      <c r="G66" s="9"/>
    </row>
    <row r="67" spans="1:26" ht="15">
      <c r="A67" s="1" t="s">
        <v>1303</v>
      </c>
      <c r="B67" s="1"/>
      <c r="C67" s="1"/>
      <c r="D67" s="1"/>
      <c r="E67" s="1"/>
      <c r="F67" s="1"/>
      <c r="G67" s="1"/>
      <c r="H67" s="1"/>
      <c r="I67" s="1"/>
      <c r="J67" s="1"/>
      <c r="K67" s="1"/>
      <c r="L67" s="1"/>
      <c r="M67" s="1"/>
      <c r="N67" s="1"/>
      <c r="O67" s="1"/>
      <c r="P67" s="1"/>
      <c r="Q67" s="1"/>
      <c r="R67" s="1"/>
      <c r="S67" s="2"/>
      <c r="V67" s="10">
        <v>47162332</v>
      </c>
      <c r="Z67" s="10">
        <v>52089724</v>
      </c>
    </row>
    <row r="68" spans="1:7" ht="15">
      <c r="A68" s="9"/>
      <c r="B68" s="9"/>
      <c r="C68" s="9"/>
      <c r="D68" s="9"/>
      <c r="E68" s="9"/>
      <c r="F68" s="9"/>
      <c r="G68" s="9"/>
    </row>
  </sheetData>
  <sheetProtection selectLockedCells="1" selectUnlockedCells="1"/>
  <mergeCells count="31">
    <mergeCell ref="A2:F2"/>
    <mergeCell ref="C5:D5"/>
    <mergeCell ref="I5:J5"/>
    <mergeCell ref="M5:N5"/>
    <mergeCell ref="Q5:R5"/>
    <mergeCell ref="U5:V5"/>
    <mergeCell ref="Y5:Z5"/>
    <mergeCell ref="U6:V6"/>
    <mergeCell ref="Y6:Z6"/>
    <mergeCell ref="A10:R10"/>
    <mergeCell ref="A12:R12"/>
    <mergeCell ref="A36:R36"/>
    <mergeCell ref="A37:G37"/>
    <mergeCell ref="A38:R38"/>
    <mergeCell ref="A39:G39"/>
    <mergeCell ref="A40:G40"/>
    <mergeCell ref="A41:G41"/>
    <mergeCell ref="C49:D49"/>
    <mergeCell ref="I49:J49"/>
    <mergeCell ref="M49:N49"/>
    <mergeCell ref="Q49:R49"/>
    <mergeCell ref="U49:V49"/>
    <mergeCell ref="Y49:Z49"/>
    <mergeCell ref="A54:G54"/>
    <mergeCell ref="A55:G55"/>
    <mergeCell ref="A59:G59"/>
    <mergeCell ref="A60:G60"/>
    <mergeCell ref="A61:G61"/>
    <mergeCell ref="A66:G66"/>
    <mergeCell ref="A67:R67"/>
    <mergeCell ref="A68:G68"/>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AA58"/>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59.7109375" style="0" customWidth="1"/>
    <col min="8" max="9" width="8.7109375" style="0" customWidth="1"/>
    <col min="10" max="10" width="10.7109375" style="0" customWidth="1"/>
    <col min="11" max="11" width="2.7109375" style="0" customWidth="1"/>
    <col min="12" max="13" width="8.7109375" style="0" customWidth="1"/>
    <col min="14" max="14" width="5.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1211</v>
      </c>
      <c r="B2" s="1"/>
      <c r="C2" s="1"/>
      <c r="D2" s="1"/>
      <c r="E2" s="1"/>
      <c r="F2" s="1"/>
    </row>
    <row r="5" spans="1:26" ht="39.75" customHeight="1">
      <c r="A5" s="2" t="s">
        <v>626</v>
      </c>
      <c r="C5" s="3" t="s">
        <v>627</v>
      </c>
      <c r="D5" s="3"/>
      <c r="G5" s="2" t="s">
        <v>628</v>
      </c>
      <c r="I5" s="3" t="s">
        <v>629</v>
      </c>
      <c r="J5" s="3"/>
      <c r="M5" s="3" t="s">
        <v>885</v>
      </c>
      <c r="N5" s="3"/>
      <c r="Q5" s="3" t="s">
        <v>631</v>
      </c>
      <c r="R5" s="3"/>
      <c r="U5" s="3" t="s">
        <v>632</v>
      </c>
      <c r="V5" s="3"/>
      <c r="Y5" s="3" t="s">
        <v>633</v>
      </c>
      <c r="Z5" s="3"/>
    </row>
    <row r="6" spans="1:7" ht="15">
      <c r="A6" s="1" t="s">
        <v>1357</v>
      </c>
      <c r="B6" s="1"/>
      <c r="C6" s="1"/>
      <c r="D6" s="1"/>
      <c r="E6" s="1"/>
      <c r="F6" s="1"/>
      <c r="G6" s="1"/>
    </row>
    <row r="7" spans="1:26" ht="15">
      <c r="A7" t="s">
        <v>850</v>
      </c>
      <c r="D7" t="s">
        <v>125</v>
      </c>
      <c r="G7" t="s">
        <v>287</v>
      </c>
      <c r="J7" t="s">
        <v>125</v>
      </c>
      <c r="N7" t="s">
        <v>125</v>
      </c>
      <c r="R7" s="10">
        <v>859496</v>
      </c>
      <c r="U7" s="5">
        <v>30503493</v>
      </c>
      <c r="V7" s="5"/>
      <c r="Y7" s="5">
        <v>19648795</v>
      </c>
      <c r="Z7" s="5"/>
    </row>
    <row r="8" spans="1:26" ht="15">
      <c r="A8" t="s">
        <v>965</v>
      </c>
      <c r="D8" t="s">
        <v>125</v>
      </c>
      <c r="G8" t="s">
        <v>287</v>
      </c>
      <c r="J8" t="s">
        <v>125</v>
      </c>
      <c r="N8" t="s">
        <v>125</v>
      </c>
      <c r="R8" s="10">
        <v>37181</v>
      </c>
      <c r="V8" s="10">
        <v>10265972</v>
      </c>
      <c r="Z8" s="10">
        <v>55344</v>
      </c>
    </row>
    <row r="9" spans="1:26" ht="15">
      <c r="A9" t="s">
        <v>1325</v>
      </c>
      <c r="D9" t="s">
        <v>125</v>
      </c>
      <c r="G9" s="8" t="s">
        <v>1358</v>
      </c>
      <c r="J9" t="s">
        <v>125</v>
      </c>
      <c r="N9" t="s">
        <v>125</v>
      </c>
      <c r="R9" s="10">
        <v>25400</v>
      </c>
      <c r="V9" s="10">
        <v>5465627</v>
      </c>
      <c r="Z9" s="10">
        <v>8620806</v>
      </c>
    </row>
    <row r="10" spans="1:26" ht="15">
      <c r="A10" t="s">
        <v>1359</v>
      </c>
      <c r="D10" t="s">
        <v>125</v>
      </c>
      <c r="G10" t="s">
        <v>396</v>
      </c>
      <c r="J10" t="s">
        <v>125</v>
      </c>
      <c r="N10" t="s">
        <v>125</v>
      </c>
      <c r="R10" s="10">
        <v>11250</v>
      </c>
      <c r="V10" s="10">
        <v>1125000</v>
      </c>
      <c r="Z10" s="10">
        <v>1609091</v>
      </c>
    </row>
    <row r="11" spans="1:26" ht="15">
      <c r="A11" t="s">
        <v>1360</v>
      </c>
      <c r="D11" t="s">
        <v>125</v>
      </c>
      <c r="G11" t="s">
        <v>396</v>
      </c>
      <c r="J11" t="s">
        <v>125</v>
      </c>
      <c r="N11" t="s">
        <v>125</v>
      </c>
      <c r="R11" s="10">
        <v>11250</v>
      </c>
      <c r="V11" t="s">
        <v>125</v>
      </c>
      <c r="Z11" t="s">
        <v>125</v>
      </c>
    </row>
    <row r="12" spans="1:26" ht="15">
      <c r="A12" t="s">
        <v>1361</v>
      </c>
      <c r="D12" t="s">
        <v>125</v>
      </c>
      <c r="G12" t="s">
        <v>300</v>
      </c>
      <c r="J12" t="s">
        <v>125</v>
      </c>
      <c r="N12" t="s">
        <v>125</v>
      </c>
      <c r="R12" s="10">
        <v>143668</v>
      </c>
      <c r="V12" s="10">
        <v>11960702</v>
      </c>
      <c r="Z12" s="10">
        <v>15718184</v>
      </c>
    </row>
    <row r="13" spans="1:26" ht="15">
      <c r="A13" t="s">
        <v>1362</v>
      </c>
      <c r="D13" t="s">
        <v>125</v>
      </c>
      <c r="G13" t="s">
        <v>387</v>
      </c>
      <c r="J13" t="s">
        <v>125</v>
      </c>
      <c r="N13" t="s">
        <v>125</v>
      </c>
      <c r="R13" s="10">
        <v>113610</v>
      </c>
      <c r="V13" t="s">
        <v>125</v>
      </c>
      <c r="Z13" s="10">
        <v>2797423</v>
      </c>
    </row>
    <row r="14" spans="1:26" ht="15">
      <c r="A14" s="8" t="s">
        <v>1363</v>
      </c>
      <c r="D14" t="s">
        <v>125</v>
      </c>
      <c r="G14" t="s">
        <v>387</v>
      </c>
      <c r="J14" t="s">
        <v>125</v>
      </c>
      <c r="N14" t="s">
        <v>125</v>
      </c>
      <c r="R14" s="10">
        <v>119603</v>
      </c>
      <c r="V14" t="s">
        <v>125</v>
      </c>
      <c r="Z14" s="10">
        <v>147249</v>
      </c>
    </row>
    <row r="15" spans="1:26" ht="15">
      <c r="A15" t="s">
        <v>1335</v>
      </c>
      <c r="D15" t="s">
        <v>125</v>
      </c>
      <c r="G15" t="s">
        <v>264</v>
      </c>
      <c r="J15" t="s">
        <v>125</v>
      </c>
      <c r="N15" t="s">
        <v>125</v>
      </c>
      <c r="R15" s="10">
        <v>491755</v>
      </c>
      <c r="V15" s="10">
        <v>188837</v>
      </c>
      <c r="Z15" s="10">
        <v>5972967</v>
      </c>
    </row>
    <row r="16" spans="1:26" ht="15">
      <c r="A16" t="s">
        <v>1364</v>
      </c>
      <c r="D16" t="s">
        <v>125</v>
      </c>
      <c r="G16" t="s">
        <v>387</v>
      </c>
      <c r="J16" t="s">
        <v>125</v>
      </c>
      <c r="N16" t="s">
        <v>125</v>
      </c>
      <c r="R16" s="10">
        <v>8190817</v>
      </c>
      <c r="V16" s="10">
        <v>7023750</v>
      </c>
      <c r="Z16" s="10">
        <v>10108949</v>
      </c>
    </row>
    <row r="18" spans="1:26" ht="15">
      <c r="A18" s="1" t="s">
        <v>843</v>
      </c>
      <c r="B18" s="1"/>
      <c r="C18" s="1"/>
      <c r="D18" s="1"/>
      <c r="E18" s="1"/>
      <c r="F18" s="1"/>
      <c r="G18" s="1"/>
      <c r="H18" s="1"/>
      <c r="I18" s="1"/>
      <c r="J18" s="1"/>
      <c r="K18" s="1"/>
      <c r="L18" s="1"/>
      <c r="M18" s="1"/>
      <c r="N18" s="1"/>
      <c r="O18" s="1"/>
      <c r="P18" s="1"/>
      <c r="Q18" s="1"/>
      <c r="R18" s="1"/>
      <c r="S18" s="2"/>
      <c r="V18" s="10">
        <v>66533381</v>
      </c>
      <c r="Z18" s="10">
        <v>64678808</v>
      </c>
    </row>
    <row r="19" spans="1:7" ht="15">
      <c r="A19" s="9"/>
      <c r="B19" s="9"/>
      <c r="C19" s="9"/>
      <c r="D19" s="9"/>
      <c r="E19" s="9"/>
      <c r="F19" s="9"/>
      <c r="G19" s="9"/>
    </row>
    <row r="20" spans="1:26" ht="15" customHeight="1">
      <c r="A20" s="3" t="s">
        <v>853</v>
      </c>
      <c r="B20" s="3"/>
      <c r="C20" s="3"/>
      <c r="D20" s="3"/>
      <c r="E20" s="3"/>
      <c r="F20" s="3"/>
      <c r="G20" s="3"/>
      <c r="H20" s="3"/>
      <c r="I20" s="3"/>
      <c r="J20" s="3"/>
      <c r="K20" s="3"/>
      <c r="L20" s="3"/>
      <c r="M20" s="3"/>
      <c r="N20" s="3"/>
      <c r="O20" s="3"/>
      <c r="P20" s="3"/>
      <c r="Q20" s="3"/>
      <c r="R20" s="3"/>
      <c r="S20" s="2"/>
      <c r="V20" s="10">
        <v>185799943</v>
      </c>
      <c r="Z20" s="10">
        <v>189674977</v>
      </c>
    </row>
    <row r="21" spans="1:7" ht="15">
      <c r="A21" s="9"/>
      <c r="B21" s="9"/>
      <c r="C21" s="9"/>
      <c r="D21" s="9"/>
      <c r="E21" s="9"/>
      <c r="F21" s="9"/>
      <c r="G21" s="9"/>
    </row>
    <row r="22" spans="1:7" ht="15">
      <c r="A22" s="1" t="s">
        <v>1365</v>
      </c>
      <c r="B22" s="1"/>
      <c r="C22" s="1"/>
      <c r="D22" s="1"/>
      <c r="E22" s="1"/>
      <c r="F22" s="1"/>
      <c r="G22" s="1"/>
    </row>
    <row r="23" spans="1:5" ht="15">
      <c r="A23" s="1" t="s">
        <v>1366</v>
      </c>
      <c r="B23" s="1"/>
      <c r="C23" s="1"/>
      <c r="D23" s="1"/>
      <c r="E23" s="2"/>
    </row>
    <row r="24" spans="1:26" ht="15">
      <c r="A24" t="s">
        <v>873</v>
      </c>
      <c r="D24" t="s">
        <v>862</v>
      </c>
      <c r="G24" t="s">
        <v>412</v>
      </c>
      <c r="J24" t="s">
        <v>863</v>
      </c>
      <c r="N24" t="s">
        <v>125</v>
      </c>
      <c r="R24" s="10">
        <v>35000000</v>
      </c>
      <c r="V24" s="10">
        <v>35000000</v>
      </c>
      <c r="Z24" s="10">
        <v>35000000</v>
      </c>
    </row>
    <row r="25" spans="10:11" ht="15">
      <c r="J25" t="s">
        <v>1367</v>
      </c>
      <c r="K25" t="s">
        <v>770</v>
      </c>
    </row>
    <row r="26" spans="1:26" ht="15">
      <c r="A26" t="s">
        <v>865</v>
      </c>
      <c r="D26" t="s">
        <v>972</v>
      </c>
      <c r="G26" t="s">
        <v>369</v>
      </c>
      <c r="J26" t="s">
        <v>1368</v>
      </c>
      <c r="N26" t="s">
        <v>1244</v>
      </c>
      <c r="R26" s="10">
        <v>29386130</v>
      </c>
      <c r="V26" s="10">
        <v>28233485</v>
      </c>
      <c r="Z26" s="10">
        <v>26198854</v>
      </c>
    </row>
    <row r="27" spans="10:11" ht="15">
      <c r="J27" t="s">
        <v>1369</v>
      </c>
      <c r="K27" t="s">
        <v>770</v>
      </c>
    </row>
    <row r="29" spans="1:26" ht="15">
      <c r="A29" s="1" t="s">
        <v>741</v>
      </c>
      <c r="B29" s="1"/>
      <c r="C29" s="1"/>
      <c r="D29" s="1"/>
      <c r="E29" s="1"/>
      <c r="F29" s="1"/>
      <c r="G29" s="1"/>
      <c r="H29" s="1"/>
      <c r="I29" s="1"/>
      <c r="J29" s="1"/>
      <c r="K29" s="1"/>
      <c r="L29" s="1"/>
      <c r="M29" s="1"/>
      <c r="N29" s="1"/>
      <c r="O29" s="1"/>
      <c r="P29" s="1"/>
      <c r="Q29" s="1"/>
      <c r="R29" s="1"/>
      <c r="S29" s="2"/>
      <c r="V29" s="10">
        <v>63233485</v>
      </c>
      <c r="Z29" s="10">
        <v>61198854</v>
      </c>
    </row>
    <row r="31" spans="1:27" ht="15" customHeight="1">
      <c r="A31" s="3" t="s">
        <v>1370</v>
      </c>
      <c r="B31" s="3"/>
      <c r="C31" s="3"/>
      <c r="D31" s="3"/>
      <c r="E31" s="3"/>
      <c r="F31" s="3"/>
      <c r="G31" s="3"/>
      <c r="H31" s="3"/>
      <c r="I31" s="3"/>
      <c r="J31" s="3"/>
      <c r="K31" s="3"/>
      <c r="L31" s="3"/>
      <c r="M31" s="3"/>
      <c r="N31" s="3"/>
      <c r="O31" s="3"/>
      <c r="P31" s="3"/>
      <c r="Q31" s="3"/>
      <c r="R31" s="3"/>
      <c r="S31" s="3"/>
      <c r="T31" s="3"/>
      <c r="U31" s="3"/>
      <c r="V31" s="3"/>
      <c r="W31" s="3"/>
      <c r="X31" s="3"/>
      <c r="Y31" s="3"/>
      <c r="Z31" s="3"/>
      <c r="AA31" s="2"/>
    </row>
    <row r="32" spans="1:26" ht="15">
      <c r="A32" t="s">
        <v>870</v>
      </c>
      <c r="D32" t="s">
        <v>125</v>
      </c>
      <c r="G32" t="s">
        <v>290</v>
      </c>
      <c r="J32" t="s">
        <v>125</v>
      </c>
      <c r="N32" t="s">
        <v>125</v>
      </c>
      <c r="R32" s="10">
        <v>143183</v>
      </c>
      <c r="V32" s="10">
        <v>14318325</v>
      </c>
      <c r="Z32" s="10">
        <v>16117208</v>
      </c>
    </row>
    <row r="33" spans="1:26" ht="15">
      <c r="A33" t="s">
        <v>871</v>
      </c>
      <c r="D33" t="s">
        <v>125</v>
      </c>
      <c r="G33" t="s">
        <v>369</v>
      </c>
      <c r="J33" t="s">
        <v>803</v>
      </c>
      <c r="N33" t="s">
        <v>125</v>
      </c>
      <c r="R33" s="10">
        <v>516204</v>
      </c>
      <c r="V33" s="10">
        <v>19331027</v>
      </c>
      <c r="Z33" t="s">
        <v>125</v>
      </c>
    </row>
    <row r="35" spans="1:26" ht="15">
      <c r="A35" s="1" t="s">
        <v>848</v>
      </c>
      <c r="B35" s="1"/>
      <c r="C35" s="1"/>
      <c r="D35" s="1"/>
      <c r="E35" s="1"/>
      <c r="F35" s="1"/>
      <c r="G35" s="1"/>
      <c r="H35" s="1"/>
      <c r="I35" s="1"/>
      <c r="J35" s="1"/>
      <c r="K35" s="1"/>
      <c r="L35" s="1"/>
      <c r="M35" s="1"/>
      <c r="N35" s="1"/>
      <c r="O35" s="1"/>
      <c r="P35" s="1"/>
      <c r="Q35" s="1"/>
      <c r="R35" s="1"/>
      <c r="S35" s="2"/>
      <c r="V35" s="10">
        <v>33649352</v>
      </c>
      <c r="Z35" s="10">
        <v>16117208</v>
      </c>
    </row>
    <row r="37" spans="1:11" ht="15" customHeight="1">
      <c r="A37" s="3" t="s">
        <v>1371</v>
      </c>
      <c r="B37" s="3"/>
      <c r="C37" s="3"/>
      <c r="D37" s="3"/>
      <c r="E37" s="3"/>
      <c r="F37" s="3"/>
      <c r="G37" s="3"/>
      <c r="H37" s="3"/>
      <c r="I37" s="3"/>
      <c r="J37" s="3"/>
      <c r="K37" s="2"/>
    </row>
    <row r="38" spans="1:26" ht="15">
      <c r="A38" t="s">
        <v>870</v>
      </c>
      <c r="D38" t="s">
        <v>125</v>
      </c>
      <c r="G38" t="s">
        <v>290</v>
      </c>
      <c r="J38" t="s">
        <v>125</v>
      </c>
      <c r="N38" t="s">
        <v>125</v>
      </c>
      <c r="R38" s="10">
        <v>65933</v>
      </c>
      <c r="V38" s="10">
        <v>24761831</v>
      </c>
      <c r="Z38" s="10">
        <v>828349</v>
      </c>
    </row>
    <row r="39" spans="1:26" ht="15">
      <c r="A39" t="s">
        <v>873</v>
      </c>
      <c r="D39" t="s">
        <v>125</v>
      </c>
      <c r="G39" t="s">
        <v>412</v>
      </c>
      <c r="J39" t="s">
        <v>125</v>
      </c>
      <c r="N39" t="s">
        <v>125</v>
      </c>
      <c r="R39" s="10">
        <v>84747</v>
      </c>
      <c r="V39" s="10">
        <v>76264739</v>
      </c>
      <c r="Z39" s="10">
        <v>36406572</v>
      </c>
    </row>
    <row r="40" spans="1:26" ht="15">
      <c r="A40" t="s">
        <v>871</v>
      </c>
      <c r="D40" t="s">
        <v>125</v>
      </c>
      <c r="G40" t="s">
        <v>369</v>
      </c>
      <c r="J40" t="s">
        <v>125</v>
      </c>
      <c r="N40" t="s">
        <v>125</v>
      </c>
      <c r="R40" s="10">
        <v>11100</v>
      </c>
      <c r="V40" s="10">
        <v>2211000</v>
      </c>
      <c r="Z40" t="s">
        <v>125</v>
      </c>
    </row>
    <row r="42" spans="1:26" ht="15">
      <c r="A42" s="1" t="s">
        <v>874</v>
      </c>
      <c r="B42" s="1"/>
      <c r="C42" s="1"/>
      <c r="D42" s="1"/>
      <c r="E42" s="1"/>
      <c r="F42" s="1"/>
      <c r="G42" s="1"/>
      <c r="H42" s="1"/>
      <c r="I42" s="1"/>
      <c r="J42" s="1"/>
      <c r="K42" s="1"/>
      <c r="L42" s="1"/>
      <c r="M42" s="1"/>
      <c r="N42" s="1"/>
      <c r="O42" s="1"/>
      <c r="P42" s="1"/>
      <c r="Q42" s="1"/>
      <c r="R42" s="1"/>
      <c r="S42" s="2"/>
      <c r="V42" s="10">
        <v>103237570</v>
      </c>
      <c r="Z42" s="10">
        <v>37234921</v>
      </c>
    </row>
    <row r="44" spans="1:26" ht="15">
      <c r="A44" s="1" t="s">
        <v>875</v>
      </c>
      <c r="B44" s="1"/>
      <c r="C44" s="1"/>
      <c r="D44" s="1"/>
      <c r="E44" s="1"/>
      <c r="F44" s="1"/>
      <c r="G44" s="1"/>
      <c r="H44" s="1"/>
      <c r="I44" s="1"/>
      <c r="J44" s="1"/>
      <c r="K44" s="1"/>
      <c r="L44" s="1"/>
      <c r="M44" s="1"/>
      <c r="N44" s="1"/>
      <c r="O44" s="1"/>
      <c r="P44" s="1"/>
      <c r="Q44" s="1"/>
      <c r="R44" s="1"/>
      <c r="S44" s="2"/>
      <c r="V44" s="10">
        <v>200120407</v>
      </c>
      <c r="Z44" s="10">
        <v>114550983</v>
      </c>
    </row>
    <row r="46" spans="1:26" ht="15">
      <c r="A46" s="1" t="s">
        <v>1372</v>
      </c>
      <c r="B46" s="1"/>
      <c r="C46" s="1"/>
      <c r="D46" s="1"/>
      <c r="E46" s="1"/>
      <c r="F46" s="1"/>
      <c r="G46" s="1"/>
      <c r="H46" s="1"/>
      <c r="I46" s="1"/>
      <c r="J46" s="1"/>
      <c r="K46" s="1"/>
      <c r="L46" s="1"/>
      <c r="M46" s="1"/>
      <c r="N46" s="1"/>
      <c r="O46" s="1"/>
      <c r="P46" s="1"/>
      <c r="Q46" s="1"/>
      <c r="R46" s="1"/>
      <c r="S46" s="2"/>
      <c r="V46" s="10">
        <v>1210026672</v>
      </c>
      <c r="Z46" s="10">
        <v>1153577508</v>
      </c>
    </row>
    <row r="48" spans="1:11" ht="15" customHeight="1">
      <c r="A48" s="3" t="s">
        <v>1373</v>
      </c>
      <c r="B48" s="3"/>
      <c r="C48" s="3"/>
      <c r="D48" s="3"/>
      <c r="E48" s="3"/>
      <c r="F48" s="3"/>
      <c r="G48" s="3"/>
      <c r="H48" s="3"/>
      <c r="I48" s="3"/>
      <c r="J48" s="3"/>
      <c r="K48" s="2"/>
    </row>
    <row r="49" spans="1:26" ht="15">
      <c r="A49" s="4" t="s">
        <v>878</v>
      </c>
      <c r="B49" s="4"/>
      <c r="C49" s="4"/>
      <c r="D49" s="4"/>
      <c r="E49" s="4"/>
      <c r="F49" s="4"/>
      <c r="G49" s="4"/>
      <c r="H49" s="4"/>
      <c r="I49" s="4"/>
      <c r="J49" s="4"/>
      <c r="K49" s="4"/>
      <c r="L49" s="4"/>
      <c r="M49" s="4"/>
      <c r="N49" s="4"/>
      <c r="O49" s="4"/>
      <c r="P49" s="4"/>
      <c r="Q49" s="4"/>
      <c r="R49" s="4"/>
      <c r="V49" s="10">
        <v>20490740</v>
      </c>
      <c r="Z49" s="10">
        <v>20490740</v>
      </c>
    </row>
    <row r="50" spans="1:26" ht="15">
      <c r="A50" s="4" t="s">
        <v>879</v>
      </c>
      <c r="B50" s="4"/>
      <c r="C50" s="4"/>
      <c r="D50" s="4"/>
      <c r="E50" s="4"/>
      <c r="F50" s="4"/>
      <c r="G50" s="4"/>
      <c r="H50" s="4"/>
      <c r="I50" s="4"/>
      <c r="J50" s="4"/>
      <c r="K50" s="4"/>
      <c r="L50" s="4"/>
      <c r="M50" s="4"/>
      <c r="N50" s="4"/>
      <c r="O50" s="4"/>
      <c r="P50" s="4"/>
      <c r="Q50" s="4"/>
      <c r="R50" s="4"/>
      <c r="V50" s="10">
        <v>17691633</v>
      </c>
      <c r="Z50" s="10">
        <v>17711328</v>
      </c>
    </row>
    <row r="52" spans="1:26" ht="15">
      <c r="A52" s="1" t="s">
        <v>880</v>
      </c>
      <c r="B52" s="1"/>
      <c r="C52" s="1"/>
      <c r="D52" s="1"/>
      <c r="E52" s="1"/>
      <c r="F52" s="1"/>
      <c r="G52" s="1"/>
      <c r="H52" s="1"/>
      <c r="I52" s="1"/>
      <c r="J52" s="1"/>
      <c r="K52" s="1"/>
      <c r="L52" s="1"/>
      <c r="M52" s="1"/>
      <c r="N52" s="1"/>
      <c r="O52" s="1"/>
      <c r="P52" s="1"/>
      <c r="Q52" s="1"/>
      <c r="R52" s="1"/>
      <c r="S52" s="2"/>
      <c r="V52" s="10">
        <v>38182373</v>
      </c>
      <c r="Z52" s="10">
        <v>38202068</v>
      </c>
    </row>
    <row r="54" spans="1:26" ht="15">
      <c r="A54" s="1" t="s">
        <v>1374</v>
      </c>
      <c r="B54" s="1"/>
      <c r="C54" s="1"/>
      <c r="D54" s="1"/>
      <c r="E54" s="1"/>
      <c r="F54" s="1"/>
      <c r="G54" s="1"/>
      <c r="H54" s="1"/>
      <c r="I54" s="1"/>
      <c r="J54" s="1"/>
      <c r="K54" s="1"/>
      <c r="L54" s="1"/>
      <c r="M54" s="1"/>
      <c r="N54" s="1"/>
      <c r="O54" s="1"/>
      <c r="P54" s="1"/>
      <c r="Q54" s="1"/>
      <c r="R54" s="1"/>
      <c r="S54" s="2"/>
      <c r="U54" s="5">
        <v>1248209045</v>
      </c>
      <c r="V54" s="5"/>
      <c r="Y54" s="5">
        <v>1191779576</v>
      </c>
      <c r="Z54" s="5"/>
    </row>
    <row r="56" spans="1:26" ht="15">
      <c r="A56" s="1" t="s">
        <v>1375</v>
      </c>
      <c r="B56" s="1"/>
      <c r="C56" s="1"/>
      <c r="D56" s="1"/>
      <c r="E56" s="1"/>
      <c r="F56" s="1"/>
      <c r="G56" s="1"/>
      <c r="H56" s="1"/>
      <c r="I56" s="1"/>
      <c r="J56" s="1"/>
      <c r="K56" s="1"/>
      <c r="L56" s="1"/>
      <c r="M56" s="1"/>
      <c r="N56" s="1"/>
      <c r="O56" s="1"/>
      <c r="P56" s="1"/>
      <c r="Q56" s="1"/>
      <c r="R56" s="1"/>
      <c r="S56" s="1"/>
      <c r="T56" s="1"/>
      <c r="U56" s="1"/>
      <c r="V56" s="1"/>
      <c r="W56" s="2"/>
      <c r="Z56" s="6">
        <v>-544971105</v>
      </c>
    </row>
    <row r="58" spans="1:26" ht="15">
      <c r="A58" s="1" t="s">
        <v>883</v>
      </c>
      <c r="B58" s="1"/>
      <c r="C58" s="1"/>
      <c r="D58" s="1"/>
      <c r="E58" s="1"/>
      <c r="F58" s="1"/>
      <c r="G58" s="1"/>
      <c r="H58" s="1"/>
      <c r="I58" s="1"/>
      <c r="J58" s="1"/>
      <c r="K58" s="1"/>
      <c r="L58" s="1"/>
      <c r="M58" s="1"/>
      <c r="N58" s="1"/>
      <c r="O58" s="1"/>
      <c r="P58" s="1"/>
      <c r="Q58" s="1"/>
      <c r="R58" s="1"/>
      <c r="S58" s="1"/>
      <c r="T58" s="1"/>
      <c r="U58" s="1"/>
      <c r="V58" s="1"/>
      <c r="W58" s="2"/>
      <c r="Y58" s="5">
        <v>646808471</v>
      </c>
      <c r="Z58" s="5"/>
    </row>
  </sheetData>
  <sheetProtection selectLockedCells="1" selectUnlockedCells="1"/>
  <mergeCells count="33">
    <mergeCell ref="A2:F2"/>
    <mergeCell ref="C5:D5"/>
    <mergeCell ref="I5:J5"/>
    <mergeCell ref="M5:N5"/>
    <mergeCell ref="Q5:R5"/>
    <mergeCell ref="U5:V5"/>
    <mergeCell ref="Y5:Z5"/>
    <mergeCell ref="A6:G6"/>
    <mergeCell ref="U7:V7"/>
    <mergeCell ref="Y7:Z7"/>
    <mergeCell ref="A18:R18"/>
    <mergeCell ref="A19:G19"/>
    <mergeCell ref="A20:R20"/>
    <mergeCell ref="A21:G21"/>
    <mergeCell ref="A22:G22"/>
    <mergeCell ref="A23:D23"/>
    <mergeCell ref="A29:R29"/>
    <mergeCell ref="A31:Z31"/>
    <mergeCell ref="A35:R35"/>
    <mergeCell ref="A37:J37"/>
    <mergeCell ref="A42:R42"/>
    <mergeCell ref="A44:R44"/>
    <mergeCell ref="A46:R46"/>
    <mergeCell ref="A48:J48"/>
    <mergeCell ref="A49:R49"/>
    <mergeCell ref="A50:R50"/>
    <mergeCell ref="A52:R52"/>
    <mergeCell ref="A54:R54"/>
    <mergeCell ref="U54:V54"/>
    <mergeCell ref="Y54:Z54"/>
    <mergeCell ref="A56:V56"/>
    <mergeCell ref="A58:V58"/>
    <mergeCell ref="Y58:Z5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884</v>
      </c>
      <c r="B2" s="1"/>
      <c r="C2" s="1"/>
      <c r="D2" s="1"/>
      <c r="E2" s="1"/>
      <c r="F2" s="1"/>
    </row>
    <row r="5" spans="3:16" ht="15">
      <c r="C5" s="1" t="s">
        <v>982</v>
      </c>
      <c r="D5" s="1"/>
      <c r="E5" s="1"/>
      <c r="F5" s="1"/>
      <c r="G5" s="1"/>
      <c r="H5" s="1"/>
      <c r="K5" s="1" t="s">
        <v>1376</v>
      </c>
      <c r="L5" s="1"/>
      <c r="M5" s="1"/>
      <c r="N5" s="1"/>
      <c r="O5" s="1"/>
      <c r="P5" s="1"/>
    </row>
    <row r="6" spans="1:16" ht="15" customHeight="1">
      <c r="A6" s="2" t="s">
        <v>983</v>
      </c>
      <c r="C6" s="3" t="s">
        <v>632</v>
      </c>
      <c r="D6" s="3"/>
      <c r="G6" s="3" t="s">
        <v>984</v>
      </c>
      <c r="H6" s="3"/>
      <c r="K6" s="3" t="s">
        <v>632</v>
      </c>
      <c r="L6" s="3"/>
      <c r="O6" s="3" t="s">
        <v>984</v>
      </c>
      <c r="P6" s="3"/>
    </row>
    <row r="7" spans="1:16" ht="15">
      <c r="A7" t="s">
        <v>985</v>
      </c>
      <c r="C7" s="5">
        <v>536875632</v>
      </c>
      <c r="D7" s="5"/>
      <c r="G7" s="5">
        <v>531422088</v>
      </c>
      <c r="H7" s="5"/>
      <c r="K7" s="5">
        <v>465235137</v>
      </c>
      <c r="L7" s="5"/>
      <c r="O7" s="5">
        <v>466076352</v>
      </c>
      <c r="P7" s="5"/>
    </row>
    <row r="8" spans="1:16" ht="15">
      <c r="A8" t="s">
        <v>986</v>
      </c>
      <c r="D8" s="10">
        <v>385201277</v>
      </c>
      <c r="H8" s="10">
        <v>391038029</v>
      </c>
      <c r="L8" s="10">
        <v>389336314</v>
      </c>
      <c r="P8" s="10">
        <v>399544383</v>
      </c>
    </row>
    <row r="9" spans="1:16" ht="15">
      <c r="A9" t="s">
        <v>987</v>
      </c>
      <c r="D9" s="10">
        <v>48617113</v>
      </c>
      <c r="H9" s="10">
        <v>48127586</v>
      </c>
      <c r="L9" s="10">
        <v>116596887</v>
      </c>
      <c r="P9" s="10">
        <v>120707763</v>
      </c>
    </row>
    <row r="10" spans="1:16" ht="15">
      <c r="A10" t="s">
        <v>988</v>
      </c>
      <c r="D10" s="10">
        <v>273122153</v>
      </c>
      <c r="H10" s="10">
        <v>161497771</v>
      </c>
      <c r="L10" s="10">
        <v>238858334</v>
      </c>
      <c r="P10" s="10">
        <v>167249010</v>
      </c>
    </row>
    <row r="12" spans="1:16" ht="15">
      <c r="A12" s="2" t="s">
        <v>989</v>
      </c>
      <c r="D12" s="10">
        <v>1243816175</v>
      </c>
      <c r="H12" s="10">
        <v>1132085474</v>
      </c>
      <c r="L12" s="10">
        <v>1210026672</v>
      </c>
      <c r="P12" s="10">
        <v>1153577508</v>
      </c>
    </row>
    <row r="14" spans="1:16" ht="15">
      <c r="A14" t="s">
        <v>990</v>
      </c>
      <c r="D14" s="10">
        <v>19543625</v>
      </c>
      <c r="H14" s="10">
        <v>19506154</v>
      </c>
      <c r="L14" s="10">
        <v>38182373</v>
      </c>
      <c r="P14" s="10">
        <v>38202068</v>
      </c>
    </row>
    <row r="16" spans="1:16" ht="15">
      <c r="A16" s="2" t="s">
        <v>991</v>
      </c>
      <c r="C16" s="5">
        <v>1263359800</v>
      </c>
      <c r="D16" s="5"/>
      <c r="G16" s="5">
        <v>1151591628</v>
      </c>
      <c r="H16" s="5"/>
      <c r="K16" s="5">
        <v>1248209045</v>
      </c>
      <c r="L16" s="5"/>
      <c r="O16" s="5">
        <v>1191779576</v>
      </c>
      <c r="P16" s="5"/>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H29"/>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2" t="s">
        <v>417</v>
      </c>
      <c r="C3" s="3" t="s">
        <v>993</v>
      </c>
      <c r="D3" s="3"/>
      <c r="G3" s="3" t="s">
        <v>1377</v>
      </c>
      <c r="H3" s="3"/>
    </row>
    <row r="4" spans="1:8" ht="15">
      <c r="A4" t="s">
        <v>261</v>
      </c>
      <c r="D4" t="s">
        <v>421</v>
      </c>
      <c r="H4" t="s">
        <v>1378</v>
      </c>
    </row>
    <row r="5" spans="1:8" ht="15">
      <c r="A5" t="s">
        <v>287</v>
      </c>
      <c r="D5" s="10">
        <v>10</v>
      </c>
      <c r="H5" s="10">
        <v>5</v>
      </c>
    </row>
    <row r="6" spans="1:8" ht="15">
      <c r="A6" t="s">
        <v>412</v>
      </c>
      <c r="D6" s="10">
        <v>7</v>
      </c>
      <c r="H6" s="10">
        <v>6</v>
      </c>
    </row>
    <row r="7" spans="1:8" ht="15">
      <c r="A7" t="s">
        <v>355</v>
      </c>
      <c r="D7" s="10">
        <v>7</v>
      </c>
      <c r="H7" s="10">
        <v>10</v>
      </c>
    </row>
    <row r="8" spans="1:8" ht="15">
      <c r="A8" t="s">
        <v>369</v>
      </c>
      <c r="D8" s="10">
        <v>6</v>
      </c>
      <c r="H8" s="10">
        <v>4</v>
      </c>
    </row>
    <row r="9" spans="1:8" ht="15">
      <c r="A9" t="s">
        <v>282</v>
      </c>
      <c r="D9" s="10">
        <v>6</v>
      </c>
      <c r="H9" s="10">
        <v>2</v>
      </c>
    </row>
    <row r="10" spans="1:8" ht="15">
      <c r="A10" t="s">
        <v>319</v>
      </c>
      <c r="D10" s="10">
        <v>5</v>
      </c>
      <c r="H10" s="10">
        <v>7</v>
      </c>
    </row>
    <row r="11" spans="1:8" ht="15">
      <c r="A11" t="s">
        <v>387</v>
      </c>
      <c r="D11" s="10">
        <v>5</v>
      </c>
      <c r="H11" s="10">
        <v>6</v>
      </c>
    </row>
    <row r="12" spans="1:8" ht="15">
      <c r="A12" t="s">
        <v>264</v>
      </c>
      <c r="D12" s="10">
        <v>4</v>
      </c>
      <c r="H12" s="10">
        <v>6</v>
      </c>
    </row>
    <row r="13" spans="1:8" ht="15">
      <c r="A13" t="s">
        <v>399</v>
      </c>
      <c r="D13" s="10">
        <v>3</v>
      </c>
      <c r="H13" t="s">
        <v>125</v>
      </c>
    </row>
    <row r="14" spans="1:8" ht="15">
      <c r="A14" t="s">
        <v>363</v>
      </c>
      <c r="D14" s="10">
        <v>3</v>
      </c>
      <c r="H14" s="10">
        <v>4</v>
      </c>
    </row>
    <row r="15" spans="1:8" ht="15">
      <c r="A15" t="s">
        <v>300</v>
      </c>
      <c r="D15" s="10">
        <v>3</v>
      </c>
      <c r="H15" s="10">
        <v>5</v>
      </c>
    </row>
    <row r="16" spans="1:8" ht="15">
      <c r="A16" t="s">
        <v>314</v>
      </c>
      <c r="D16" s="10">
        <v>3</v>
      </c>
      <c r="H16" s="10">
        <v>4</v>
      </c>
    </row>
    <row r="17" spans="1:8" ht="15">
      <c r="A17" t="s">
        <v>422</v>
      </c>
      <c r="D17" s="10">
        <v>3</v>
      </c>
      <c r="H17" s="10">
        <v>9</v>
      </c>
    </row>
    <row r="18" spans="1:8" ht="15">
      <c r="A18" t="s">
        <v>396</v>
      </c>
      <c r="D18" s="10">
        <v>2</v>
      </c>
      <c r="H18" s="10">
        <v>2</v>
      </c>
    </row>
    <row r="19" spans="1:8" ht="15">
      <c r="A19" t="s">
        <v>310</v>
      </c>
      <c r="D19" s="10">
        <v>2</v>
      </c>
      <c r="H19" s="10">
        <v>3</v>
      </c>
    </row>
    <row r="20" spans="1:8" ht="15">
      <c r="A20" t="s">
        <v>271</v>
      </c>
      <c r="D20" s="10">
        <v>2</v>
      </c>
      <c r="H20" s="10">
        <v>2</v>
      </c>
    </row>
    <row r="21" spans="1:8" ht="15">
      <c r="A21" t="s">
        <v>374</v>
      </c>
      <c r="D21" s="10">
        <v>2</v>
      </c>
      <c r="H21" s="10">
        <v>4</v>
      </c>
    </row>
    <row r="22" spans="1:8" ht="15">
      <c r="A22" t="s">
        <v>290</v>
      </c>
      <c r="D22" s="10">
        <v>2</v>
      </c>
      <c r="H22" s="10">
        <v>5</v>
      </c>
    </row>
    <row r="23" spans="1:8" ht="15">
      <c r="A23" t="s">
        <v>392</v>
      </c>
      <c r="D23" s="10">
        <v>2</v>
      </c>
      <c r="H23" t="s">
        <v>125</v>
      </c>
    </row>
    <row r="24" spans="1:8" ht="15">
      <c r="A24" t="s">
        <v>331</v>
      </c>
      <c r="D24" s="10">
        <v>2</v>
      </c>
      <c r="H24" s="10">
        <v>2</v>
      </c>
    </row>
    <row r="25" spans="1:8" ht="15">
      <c r="A25" t="s">
        <v>350</v>
      </c>
      <c r="D25" s="10">
        <v>1</v>
      </c>
      <c r="H25" s="10">
        <v>1</v>
      </c>
    </row>
    <row r="26" spans="1:8" ht="15">
      <c r="A26" t="s">
        <v>1379</v>
      </c>
      <c r="D26" t="s">
        <v>125</v>
      </c>
      <c r="H26" s="10">
        <v>2</v>
      </c>
    </row>
    <row r="27" spans="1:8" ht="15">
      <c r="A27" t="s">
        <v>423</v>
      </c>
      <c r="D27" s="10">
        <v>5</v>
      </c>
      <c r="H27" s="10">
        <v>5</v>
      </c>
    </row>
    <row r="29" spans="1:8" ht="15">
      <c r="A29" t="s">
        <v>13</v>
      </c>
      <c r="D29" t="s">
        <v>424</v>
      </c>
      <c r="H29" t="s">
        <v>424</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8.7109375" style="0" customWidth="1"/>
    <col min="10" max="10" width="8.7109375" style="0" customWidth="1"/>
    <col min="11" max="11" width="33.7109375" style="0" customWidth="1"/>
    <col min="12" max="16384" width="8.7109375" style="0" customWidth="1"/>
  </cols>
  <sheetData>
    <row r="2" spans="1:6" ht="15">
      <c r="A2" s="1" t="s">
        <v>884</v>
      </c>
      <c r="B2" s="1"/>
      <c r="C2" s="1"/>
      <c r="D2" s="1"/>
      <c r="E2" s="1"/>
      <c r="F2" s="1"/>
    </row>
    <row r="5" spans="1:11" ht="39.75" customHeight="1">
      <c r="A5" s="2" t="s">
        <v>994</v>
      </c>
      <c r="C5" s="3" t="s">
        <v>1380</v>
      </c>
      <c r="D5" s="3"/>
      <c r="G5" s="2" t="s">
        <v>996</v>
      </c>
      <c r="I5" s="2" t="s">
        <v>997</v>
      </c>
      <c r="K5" s="7" t="s">
        <v>998</v>
      </c>
    </row>
    <row r="6" spans="1:11" ht="15">
      <c r="A6" t="s">
        <v>986</v>
      </c>
      <c r="C6" s="5">
        <v>164734450</v>
      </c>
      <c r="D6" s="5"/>
      <c r="G6" t="s">
        <v>999</v>
      </c>
      <c r="I6" t="s">
        <v>1000</v>
      </c>
      <c r="K6" t="s">
        <v>146</v>
      </c>
    </row>
    <row r="7" spans="1:11" ht="39.75" customHeight="1">
      <c r="A7" t="s">
        <v>985</v>
      </c>
      <c r="D7" s="10">
        <v>531422088</v>
      </c>
      <c r="G7" t="s">
        <v>999</v>
      </c>
      <c r="I7" t="s">
        <v>1001</v>
      </c>
      <c r="K7" s="8" t="s">
        <v>1381</v>
      </c>
    </row>
    <row r="8" spans="1:11" ht="39.75" customHeight="1">
      <c r="A8" t="s">
        <v>986</v>
      </c>
      <c r="D8" s="10">
        <v>226303579</v>
      </c>
      <c r="G8" t="s">
        <v>999</v>
      </c>
      <c r="I8" t="s">
        <v>1001</v>
      </c>
      <c r="K8" s="8" t="s">
        <v>1013</v>
      </c>
    </row>
    <row r="9" spans="1:11" ht="39.75" customHeight="1">
      <c r="A9" t="s">
        <v>987</v>
      </c>
      <c r="D9" s="10">
        <v>48127586</v>
      </c>
      <c r="G9" t="s">
        <v>999</v>
      </c>
      <c r="I9" t="s">
        <v>1001</v>
      </c>
      <c r="K9" s="8" t="s">
        <v>1382</v>
      </c>
    </row>
    <row r="10" spans="1:11" ht="39.75" customHeight="1">
      <c r="A10" t="s">
        <v>988</v>
      </c>
      <c r="D10" s="10">
        <v>160656044</v>
      </c>
      <c r="G10" t="s">
        <v>1005</v>
      </c>
      <c r="I10" t="s">
        <v>1006</v>
      </c>
      <c r="K10" s="8" t="s">
        <v>1383</v>
      </c>
    </row>
    <row r="12" spans="1:4" ht="15">
      <c r="A12" s="2" t="s">
        <v>1016</v>
      </c>
      <c r="C12" s="5">
        <v>1131243747</v>
      </c>
      <c r="D12" s="5"/>
    </row>
    <row r="14" spans="1:11" ht="15">
      <c r="A14" t="s">
        <v>1009</v>
      </c>
      <c r="C14" s="5">
        <v>77645830</v>
      </c>
      <c r="D14" s="5"/>
      <c r="G14" t="s">
        <v>999</v>
      </c>
      <c r="I14" t="s">
        <v>1001</v>
      </c>
      <c r="K14" t="s">
        <v>1017</v>
      </c>
    </row>
  </sheetData>
  <sheetProtection selectLockedCells="1" selectUnlockedCells="1"/>
  <mergeCells count="5">
    <mergeCell ref="A2:F2"/>
    <mergeCell ref="C5:D5"/>
    <mergeCell ref="C6:D6"/>
    <mergeCell ref="C12:D12"/>
    <mergeCell ref="C14:D1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K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8.7109375" style="0" customWidth="1"/>
    <col min="10" max="10" width="8.7109375" style="0" customWidth="1"/>
    <col min="11" max="11" width="33.7109375" style="0" customWidth="1"/>
    <col min="12" max="16384" width="8.7109375" style="0" customWidth="1"/>
  </cols>
  <sheetData>
    <row r="3" spans="1:11" ht="39.75" customHeight="1">
      <c r="A3" s="2" t="s">
        <v>994</v>
      </c>
      <c r="C3" s="3" t="s">
        <v>1384</v>
      </c>
      <c r="D3" s="3"/>
      <c r="G3" s="2" t="s">
        <v>996</v>
      </c>
      <c r="I3" s="2" t="s">
        <v>997</v>
      </c>
      <c r="K3" s="7" t="s">
        <v>998</v>
      </c>
    </row>
    <row r="4" spans="1:11" ht="15">
      <c r="A4" t="s">
        <v>985</v>
      </c>
      <c r="C4" s="5">
        <v>14820000</v>
      </c>
      <c r="D4" s="5"/>
      <c r="G4" t="s">
        <v>999</v>
      </c>
      <c r="I4" t="s">
        <v>1000</v>
      </c>
      <c r="K4" t="s">
        <v>146</v>
      </c>
    </row>
    <row r="5" spans="1:11" ht="15">
      <c r="A5" t="s">
        <v>986</v>
      </c>
      <c r="D5" s="10">
        <v>96885313</v>
      </c>
      <c r="G5" t="s">
        <v>999</v>
      </c>
      <c r="I5" t="s">
        <v>1000</v>
      </c>
      <c r="K5" t="s">
        <v>146</v>
      </c>
    </row>
    <row r="6" spans="1:11" ht="39.75" customHeight="1">
      <c r="A6" t="s">
        <v>985</v>
      </c>
      <c r="D6" s="10">
        <v>451256352</v>
      </c>
      <c r="G6" t="s">
        <v>999</v>
      </c>
      <c r="I6" t="s">
        <v>1001</v>
      </c>
      <c r="K6" s="8" t="s">
        <v>1385</v>
      </c>
    </row>
    <row r="7" spans="1:11" ht="39.75" customHeight="1">
      <c r="A7" t="s">
        <v>986</v>
      </c>
      <c r="D7" s="10">
        <v>302659070</v>
      </c>
      <c r="G7" t="s">
        <v>999</v>
      </c>
      <c r="I7" t="s">
        <v>1001</v>
      </c>
      <c r="K7" s="8" t="s">
        <v>1386</v>
      </c>
    </row>
    <row r="8" spans="1:11" ht="39.75" customHeight="1">
      <c r="A8" t="s">
        <v>987</v>
      </c>
      <c r="D8" s="10">
        <v>120707763</v>
      </c>
      <c r="G8" t="s">
        <v>999</v>
      </c>
      <c r="I8" t="s">
        <v>1001</v>
      </c>
      <c r="K8" s="8" t="s">
        <v>1387</v>
      </c>
    </row>
    <row r="9" spans="1:11" ht="39.75" customHeight="1">
      <c r="A9" t="s">
        <v>988</v>
      </c>
      <c r="D9" s="10">
        <v>166268568</v>
      </c>
      <c r="G9" t="s">
        <v>1005</v>
      </c>
      <c r="I9" t="s">
        <v>1006</v>
      </c>
      <c r="K9" s="8" t="s">
        <v>1388</v>
      </c>
    </row>
    <row r="11" spans="1:4" ht="15">
      <c r="A11" s="2" t="s">
        <v>1016</v>
      </c>
      <c r="C11" s="5">
        <v>1152597066</v>
      </c>
      <c r="D11" s="5"/>
    </row>
    <row r="13" spans="1:11" ht="15">
      <c r="A13" t="s">
        <v>1009</v>
      </c>
      <c r="C13" s="5">
        <v>76037341</v>
      </c>
      <c r="D13" s="5"/>
      <c r="G13" t="s">
        <v>999</v>
      </c>
      <c r="I13" t="s">
        <v>1001</v>
      </c>
      <c r="K13" t="s">
        <v>1389</v>
      </c>
    </row>
  </sheetData>
  <sheetProtection selectLockedCells="1" selectUnlockedCells="1"/>
  <mergeCells count="4">
    <mergeCell ref="C3:D3"/>
    <mergeCell ref="C4:D4"/>
    <mergeCell ref="C11:D11"/>
    <mergeCell ref="C13:D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92</v>
      </c>
      <c r="B2" s="1"/>
      <c r="C2" s="1"/>
      <c r="D2" s="1"/>
      <c r="E2" s="1"/>
      <c r="F2" s="1"/>
    </row>
    <row r="5" spans="1:12" ht="39.75" customHeight="1">
      <c r="A5" s="2" t="s">
        <v>93</v>
      </c>
      <c r="C5" s="3" t="s">
        <v>94</v>
      </c>
      <c r="D5" s="3"/>
      <c r="G5" s="3" t="s">
        <v>95</v>
      </c>
      <c r="H5" s="3"/>
      <c r="K5" s="3" t="s">
        <v>96</v>
      </c>
      <c r="L5" s="3"/>
    </row>
    <row r="6" spans="1:12" ht="15">
      <c r="A6" t="s">
        <v>97</v>
      </c>
      <c r="D6" t="s">
        <v>98</v>
      </c>
      <c r="H6" t="s">
        <v>99</v>
      </c>
      <c r="K6" s="5">
        <v>22500000</v>
      </c>
      <c r="L6" s="5"/>
    </row>
    <row r="7" spans="1:12" ht="15">
      <c r="A7" t="s">
        <v>100</v>
      </c>
      <c r="D7" t="s">
        <v>101</v>
      </c>
      <c r="H7" s="11">
        <v>2.41</v>
      </c>
      <c r="L7" s="10">
        <v>25000000</v>
      </c>
    </row>
    <row r="8" spans="1:12" ht="15">
      <c r="A8" t="s">
        <v>102</v>
      </c>
      <c r="D8" t="s">
        <v>103</v>
      </c>
      <c r="H8" s="11">
        <v>2.87</v>
      </c>
      <c r="L8" s="10">
        <v>31500000</v>
      </c>
    </row>
    <row r="9" spans="1:12" ht="15">
      <c r="A9" t="s">
        <v>104</v>
      </c>
      <c r="D9" t="s">
        <v>105</v>
      </c>
      <c r="H9" s="11">
        <v>3.53</v>
      </c>
      <c r="L9" s="10">
        <v>71000000</v>
      </c>
    </row>
    <row r="11" spans="1:12" ht="15">
      <c r="A11" s="4" t="s">
        <v>106</v>
      </c>
      <c r="B11" s="4"/>
      <c r="C11" s="4"/>
      <c r="D11" s="4"/>
      <c r="H11" t="s">
        <v>107</v>
      </c>
      <c r="K11" s="5">
        <v>150000000</v>
      </c>
      <c r="L11" s="5"/>
    </row>
    <row r="13" spans="2:13" ht="15">
      <c r="B13" s="4"/>
      <c r="C13" s="4"/>
      <c r="D13" s="4"/>
      <c r="E13" s="4"/>
      <c r="F13" s="4"/>
      <c r="G13" s="4"/>
      <c r="H13" s="4"/>
      <c r="I13" s="4"/>
      <c r="J13" s="4"/>
      <c r="K13" s="4"/>
      <c r="L13" s="4"/>
      <c r="M13" s="4"/>
    </row>
    <row r="14" spans="1:12" ht="39.75" customHeight="1">
      <c r="A14" s="2" t="s">
        <v>93</v>
      </c>
      <c r="C14" s="3" t="s">
        <v>94</v>
      </c>
      <c r="D14" s="3"/>
      <c r="G14" s="3" t="s">
        <v>108</v>
      </c>
      <c r="H14" s="3"/>
      <c r="K14" s="3" t="s">
        <v>109</v>
      </c>
      <c r="L14" s="3"/>
    </row>
    <row r="15" spans="1:12" ht="15">
      <c r="A15" t="s">
        <v>110</v>
      </c>
      <c r="D15" t="s">
        <v>111</v>
      </c>
      <c r="H15" t="s">
        <v>112</v>
      </c>
      <c r="K15" s="5">
        <v>30000000</v>
      </c>
      <c r="L15" s="5"/>
    </row>
    <row r="16" spans="1:12" ht="15">
      <c r="A16" t="s">
        <v>97</v>
      </c>
      <c r="D16" t="s">
        <v>113</v>
      </c>
      <c r="H16" s="11">
        <v>2.86</v>
      </c>
      <c r="L16" s="10">
        <v>22500000</v>
      </c>
    </row>
    <row r="17" spans="1:12" ht="15">
      <c r="A17" t="s">
        <v>100</v>
      </c>
      <c r="D17" t="s">
        <v>114</v>
      </c>
      <c r="H17" s="11">
        <v>2.41</v>
      </c>
      <c r="L17" s="10">
        <v>25000000</v>
      </c>
    </row>
    <row r="18" spans="1:12" ht="15">
      <c r="A18" t="s">
        <v>102</v>
      </c>
      <c r="D18" t="s">
        <v>103</v>
      </c>
      <c r="H18" s="11">
        <v>2.87</v>
      </c>
      <c r="L18" s="10">
        <v>31500000</v>
      </c>
    </row>
    <row r="19" spans="1:12" ht="15">
      <c r="A19" t="s">
        <v>104</v>
      </c>
      <c r="D19" t="s">
        <v>105</v>
      </c>
      <c r="H19" s="11">
        <v>3.53</v>
      </c>
      <c r="L19" s="10">
        <v>71000000</v>
      </c>
    </row>
    <row r="21" spans="1:12" ht="15">
      <c r="A21" s="4" t="s">
        <v>106</v>
      </c>
      <c r="B21" s="4"/>
      <c r="C21" s="4"/>
      <c r="D21" s="4"/>
      <c r="H21" t="s">
        <v>115</v>
      </c>
      <c r="K21" s="5">
        <v>180000000</v>
      </c>
      <c r="L21" s="5"/>
    </row>
  </sheetData>
  <sheetProtection selectLockedCells="1" selectUnlockedCells="1"/>
  <mergeCells count="16">
    <mergeCell ref="A2:F2"/>
    <mergeCell ref="C5:D5"/>
    <mergeCell ref="G5:H5"/>
    <mergeCell ref="K5:L5"/>
    <mergeCell ref="K6:L6"/>
    <mergeCell ref="A11:D11"/>
    <mergeCell ref="K11:L11"/>
    <mergeCell ref="B13:E13"/>
    <mergeCell ref="F13:I13"/>
    <mergeCell ref="J13:M13"/>
    <mergeCell ref="C14:D14"/>
    <mergeCell ref="G14:H14"/>
    <mergeCell ref="K14:L14"/>
    <mergeCell ref="K15:L15"/>
    <mergeCell ref="A21:D21"/>
    <mergeCell ref="K21:L21"/>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884</v>
      </c>
      <c r="B2" s="1"/>
      <c r="C2" s="1"/>
      <c r="D2" s="1"/>
      <c r="E2" s="1"/>
      <c r="F2" s="1"/>
    </row>
    <row r="5" spans="3:16" ht="15">
      <c r="C5" s="1" t="s">
        <v>1026</v>
      </c>
      <c r="D5" s="1"/>
      <c r="E5" s="1"/>
      <c r="F5" s="1"/>
      <c r="G5" s="1"/>
      <c r="H5" s="1"/>
      <c r="I5" s="1"/>
      <c r="J5" s="1"/>
      <c r="K5" s="1"/>
      <c r="L5" s="1"/>
      <c r="M5" s="1"/>
      <c r="N5" s="1"/>
      <c r="O5" s="1"/>
      <c r="P5" s="1"/>
    </row>
    <row r="6" spans="1:16" ht="15" customHeight="1">
      <c r="A6" s="2" t="s">
        <v>1019</v>
      </c>
      <c r="C6" s="3" t="s">
        <v>984</v>
      </c>
      <c r="D6" s="3"/>
      <c r="G6" s="3" t="s">
        <v>1020</v>
      </c>
      <c r="H6" s="3"/>
      <c r="K6" s="3" t="s">
        <v>1021</v>
      </c>
      <c r="L6" s="3"/>
      <c r="O6" s="3" t="s">
        <v>1022</v>
      </c>
      <c r="P6" s="3"/>
    </row>
    <row r="7" spans="1:16" ht="15">
      <c r="A7" t="s">
        <v>1023</v>
      </c>
      <c r="C7" s="5">
        <v>970587703</v>
      </c>
      <c r="D7" s="5"/>
      <c r="G7" s="4" t="s">
        <v>123</v>
      </c>
      <c r="H7" s="4"/>
      <c r="K7" s="4" t="s">
        <v>123</v>
      </c>
      <c r="L7" s="4"/>
      <c r="O7" s="5">
        <v>970587703</v>
      </c>
      <c r="P7" s="5"/>
    </row>
    <row r="8" spans="1:16" ht="15">
      <c r="A8" t="s">
        <v>1024</v>
      </c>
      <c r="D8" s="10">
        <v>161497771</v>
      </c>
      <c r="H8" s="10">
        <v>841727</v>
      </c>
      <c r="L8" t="s">
        <v>125</v>
      </c>
      <c r="P8" s="10">
        <v>160656044</v>
      </c>
    </row>
    <row r="10" spans="1:16" ht="15">
      <c r="A10" s="2" t="s">
        <v>989</v>
      </c>
      <c r="D10" s="10">
        <v>1132085474</v>
      </c>
      <c r="H10" s="10">
        <v>841727</v>
      </c>
      <c r="L10" t="s">
        <v>125</v>
      </c>
      <c r="P10" s="10">
        <v>1131243747</v>
      </c>
    </row>
    <row r="12" spans="1:16" ht="15">
      <c r="A12" t="s">
        <v>990</v>
      </c>
      <c r="D12" s="10">
        <v>19506154</v>
      </c>
      <c r="H12" s="10">
        <v>19506154</v>
      </c>
      <c r="L12" t="s">
        <v>125</v>
      </c>
      <c r="P12" t="s">
        <v>125</v>
      </c>
    </row>
    <row r="14" spans="1:16" ht="15">
      <c r="A14" s="2" t="s">
        <v>991</v>
      </c>
      <c r="C14" s="5">
        <v>1151591628</v>
      </c>
      <c r="D14" s="5"/>
      <c r="G14" s="5">
        <v>20347881</v>
      </c>
      <c r="H14" s="5"/>
      <c r="K14" s="4" t="s">
        <v>123</v>
      </c>
      <c r="L14" s="4"/>
      <c r="O14" s="5">
        <v>1131243747</v>
      </c>
      <c r="P14" s="5"/>
    </row>
    <row r="16" spans="1:16" ht="15">
      <c r="A16" t="s">
        <v>1009</v>
      </c>
      <c r="C16" s="5">
        <v>77645830</v>
      </c>
      <c r="D16" s="5"/>
      <c r="G16" s="4" t="s">
        <v>123</v>
      </c>
      <c r="H16" s="4"/>
      <c r="K16" s="4" t="s">
        <v>123</v>
      </c>
      <c r="L16" s="4"/>
      <c r="O16" s="5">
        <v>77645830</v>
      </c>
      <c r="P16" s="5"/>
    </row>
    <row r="17" spans="1:16" ht="15">
      <c r="A17" t="s">
        <v>126</v>
      </c>
      <c r="D17" s="10">
        <v>251322500</v>
      </c>
      <c r="H17" t="s">
        <v>125</v>
      </c>
      <c r="L17" s="10">
        <v>251322500</v>
      </c>
      <c r="P17" t="s">
        <v>125</v>
      </c>
    </row>
    <row r="19" spans="1:16" ht="15">
      <c r="A19" s="2" t="s">
        <v>1025</v>
      </c>
      <c r="C19" s="5">
        <v>328968330</v>
      </c>
      <c r="D19" s="5"/>
      <c r="G19" s="4" t="s">
        <v>123</v>
      </c>
      <c r="H19" s="4"/>
      <c r="K19" s="5">
        <v>251322500</v>
      </c>
      <c r="L19" s="5"/>
      <c r="O19" s="5">
        <v>77645830</v>
      </c>
      <c r="P19" s="5"/>
    </row>
  </sheetData>
  <sheetProtection selectLockedCells="1" selectUnlockedCells="1"/>
  <mergeCells count="22">
    <mergeCell ref="A2:F2"/>
    <mergeCell ref="C5:P5"/>
    <mergeCell ref="C6:D6"/>
    <mergeCell ref="G6:H6"/>
    <mergeCell ref="K6:L6"/>
    <mergeCell ref="O6:P6"/>
    <mergeCell ref="C7:D7"/>
    <mergeCell ref="G7:H7"/>
    <mergeCell ref="K7:L7"/>
    <mergeCell ref="O7:P7"/>
    <mergeCell ref="C14:D14"/>
    <mergeCell ref="G14:H14"/>
    <mergeCell ref="K14:L14"/>
    <mergeCell ref="O14:P14"/>
    <mergeCell ref="C16:D16"/>
    <mergeCell ref="G16:H16"/>
    <mergeCell ref="K16:L16"/>
    <mergeCell ref="O16:P16"/>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P1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1390</v>
      </c>
      <c r="D3" s="1"/>
      <c r="E3" s="1"/>
      <c r="F3" s="1"/>
      <c r="G3" s="1"/>
      <c r="H3" s="1"/>
      <c r="I3" s="1"/>
      <c r="J3" s="1"/>
      <c r="K3" s="1"/>
      <c r="L3" s="1"/>
      <c r="M3" s="1"/>
      <c r="N3" s="1"/>
      <c r="O3" s="1"/>
      <c r="P3" s="1"/>
    </row>
    <row r="4" spans="1:16" ht="15" customHeight="1">
      <c r="A4" s="2" t="s">
        <v>1019</v>
      </c>
      <c r="C4" s="3" t="s">
        <v>984</v>
      </c>
      <c r="D4" s="3"/>
      <c r="G4" s="3" t="s">
        <v>1020</v>
      </c>
      <c r="H4" s="3"/>
      <c r="K4" s="3" t="s">
        <v>1021</v>
      </c>
      <c r="L4" s="3"/>
      <c r="O4" s="3" t="s">
        <v>1022</v>
      </c>
      <c r="P4" s="3"/>
    </row>
    <row r="5" spans="1:16" ht="15">
      <c r="A5" t="s">
        <v>1023</v>
      </c>
      <c r="C5" s="5">
        <v>986328498</v>
      </c>
      <c r="D5" s="5"/>
      <c r="G5" s="4" t="s">
        <v>123</v>
      </c>
      <c r="H5" s="4"/>
      <c r="K5" s="4" t="s">
        <v>123</v>
      </c>
      <c r="L5" s="4"/>
      <c r="O5" s="5">
        <v>986328498</v>
      </c>
      <c r="P5" s="5"/>
    </row>
    <row r="6" spans="1:16" ht="15">
      <c r="A6" t="s">
        <v>1024</v>
      </c>
      <c r="D6" s="10">
        <v>167249010</v>
      </c>
      <c r="H6" s="10">
        <v>980442</v>
      </c>
      <c r="L6" t="s">
        <v>125</v>
      </c>
      <c r="P6" s="10">
        <v>166268568</v>
      </c>
    </row>
    <row r="8" spans="1:16" ht="15">
      <c r="A8" s="2" t="s">
        <v>989</v>
      </c>
      <c r="D8" s="10">
        <v>1153577508</v>
      </c>
      <c r="H8" s="10">
        <v>980442</v>
      </c>
      <c r="L8" t="s">
        <v>125</v>
      </c>
      <c r="P8" s="10">
        <v>1152597066</v>
      </c>
    </row>
    <row r="10" spans="1:16" ht="15">
      <c r="A10" t="s">
        <v>990</v>
      </c>
      <c r="D10" s="10">
        <v>38202068</v>
      </c>
      <c r="H10" s="10">
        <v>38202068</v>
      </c>
      <c r="L10" t="s">
        <v>125</v>
      </c>
      <c r="P10" t="s">
        <v>125</v>
      </c>
    </row>
    <row r="12" spans="1:16" ht="15">
      <c r="A12" s="2" t="s">
        <v>991</v>
      </c>
      <c r="C12" s="5">
        <v>1191779576</v>
      </c>
      <c r="D12" s="5"/>
      <c r="G12" s="5">
        <v>39182510</v>
      </c>
      <c r="H12" s="5"/>
      <c r="K12" s="4" t="s">
        <v>123</v>
      </c>
      <c r="L12" s="4"/>
      <c r="O12" s="5">
        <v>1152597066</v>
      </c>
      <c r="P12" s="5"/>
    </row>
    <row r="14" spans="1:16" ht="15">
      <c r="A14" t="s">
        <v>1009</v>
      </c>
      <c r="C14" s="5">
        <v>76037341</v>
      </c>
      <c r="D14" s="5"/>
      <c r="G14" s="4" t="s">
        <v>123</v>
      </c>
      <c r="H14" s="4"/>
      <c r="K14" s="4" t="s">
        <v>123</v>
      </c>
      <c r="L14" s="4"/>
      <c r="O14" s="5">
        <v>76037341</v>
      </c>
      <c r="P14" s="5"/>
    </row>
    <row r="15" spans="1:16" ht="15">
      <c r="A15" t="s">
        <v>126</v>
      </c>
      <c r="D15" s="10">
        <v>255665000</v>
      </c>
      <c r="H15" t="s">
        <v>125</v>
      </c>
      <c r="L15" s="10">
        <v>255665000</v>
      </c>
      <c r="P15" t="s">
        <v>125</v>
      </c>
    </row>
    <row r="17" spans="1:16" ht="15">
      <c r="A17" s="2" t="s">
        <v>1025</v>
      </c>
      <c r="C17" s="5">
        <v>331702341</v>
      </c>
      <c r="D17" s="5"/>
      <c r="G17" s="4" t="s">
        <v>123</v>
      </c>
      <c r="H17" s="4"/>
      <c r="K17" s="5">
        <v>255665000</v>
      </c>
      <c r="L17" s="5"/>
      <c r="O17" s="5">
        <v>76037341</v>
      </c>
      <c r="P17" s="5"/>
    </row>
  </sheetData>
  <sheetProtection selectLockedCells="1" selectUnlockedCells="1"/>
  <mergeCells count="21">
    <mergeCell ref="C3:P3"/>
    <mergeCell ref="C4:D4"/>
    <mergeCell ref="G4:H4"/>
    <mergeCell ref="K4:L4"/>
    <mergeCell ref="O4:P4"/>
    <mergeCell ref="C5:D5"/>
    <mergeCell ref="G5:H5"/>
    <mergeCell ref="K5:L5"/>
    <mergeCell ref="O5:P5"/>
    <mergeCell ref="C12:D12"/>
    <mergeCell ref="G12:H12"/>
    <mergeCell ref="K12:L12"/>
    <mergeCell ref="O12:P12"/>
    <mergeCell ref="C14:D14"/>
    <mergeCell ref="G14:H14"/>
    <mergeCell ref="K14:L14"/>
    <mergeCell ref="O14:P14"/>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884</v>
      </c>
      <c r="B2" s="1"/>
      <c r="C2" s="1"/>
      <c r="D2" s="1"/>
      <c r="E2" s="1"/>
      <c r="F2" s="1"/>
    </row>
    <row r="5" spans="3:12" ht="15" customHeight="1">
      <c r="C5" s="3" t="s">
        <v>171</v>
      </c>
      <c r="D5" s="3"/>
      <c r="E5" s="3"/>
      <c r="F5" s="3"/>
      <c r="G5" s="3"/>
      <c r="H5" s="3"/>
      <c r="I5" s="3"/>
      <c r="J5" s="3"/>
      <c r="K5" s="3"/>
      <c r="L5" s="3"/>
    </row>
    <row r="6" spans="1:12" ht="39.75" customHeight="1">
      <c r="A6" s="2" t="s">
        <v>1019</v>
      </c>
      <c r="C6" s="3" t="s">
        <v>1028</v>
      </c>
      <c r="D6" s="3"/>
      <c r="G6" s="3" t="s">
        <v>1029</v>
      </c>
      <c r="H6" s="3"/>
      <c r="K6" s="3" t="s">
        <v>1030</v>
      </c>
      <c r="L6" s="3"/>
    </row>
    <row r="7" spans="1:12" ht="15">
      <c r="A7" t="s">
        <v>1031</v>
      </c>
      <c r="C7" s="5">
        <v>986328498</v>
      </c>
      <c r="D7" s="5"/>
      <c r="G7" s="5">
        <v>166268568</v>
      </c>
      <c r="H7" s="5"/>
      <c r="K7" s="5">
        <v>1152597066</v>
      </c>
      <c r="L7" s="5"/>
    </row>
    <row r="8" spans="1:12" ht="15">
      <c r="A8" t="s">
        <v>1032</v>
      </c>
      <c r="D8" s="10">
        <v>2847904</v>
      </c>
      <c r="H8" s="10">
        <v>43250660</v>
      </c>
      <c r="L8" s="10">
        <v>46098564</v>
      </c>
    </row>
    <row r="9" spans="1:12" ht="15">
      <c r="A9" t="s">
        <v>1040</v>
      </c>
      <c r="D9" s="6">
        <v>-15266479</v>
      </c>
      <c r="H9" s="6">
        <v>-40114380</v>
      </c>
      <c r="L9" s="6">
        <v>-55380859</v>
      </c>
    </row>
    <row r="10" spans="1:12" ht="15">
      <c r="A10" s="8" t="s">
        <v>1034</v>
      </c>
      <c r="D10" s="10">
        <v>556756457</v>
      </c>
      <c r="H10" s="10">
        <v>61674905</v>
      </c>
      <c r="L10" s="10">
        <v>618431362</v>
      </c>
    </row>
    <row r="11" spans="1:12" ht="15">
      <c r="A11" t="s">
        <v>1035</v>
      </c>
      <c r="D11" s="6">
        <v>-560078677</v>
      </c>
      <c r="H11" s="6">
        <v>-70423709</v>
      </c>
      <c r="L11" s="6">
        <v>-630502386</v>
      </c>
    </row>
    <row r="12" spans="1:12" ht="15">
      <c r="A12" t="s">
        <v>1036</v>
      </c>
      <c r="D12" t="s">
        <v>125</v>
      </c>
      <c r="H12" t="s">
        <v>125</v>
      </c>
      <c r="L12" t="s">
        <v>125</v>
      </c>
    </row>
    <row r="14" spans="1:12" ht="15">
      <c r="A14" t="s">
        <v>1037</v>
      </c>
      <c r="C14" s="5">
        <v>970587703</v>
      </c>
      <c r="D14" s="5"/>
      <c r="G14" s="5">
        <v>160656044</v>
      </c>
      <c r="H14" s="5"/>
      <c r="K14" s="5">
        <v>1131243747</v>
      </c>
      <c r="L14" s="5"/>
    </row>
    <row r="16" spans="1:12" ht="15">
      <c r="A16" s="8" t="s">
        <v>1391</v>
      </c>
      <c r="C16" s="13">
        <v>-5468175</v>
      </c>
      <c r="D16" s="13"/>
      <c r="G16" s="13">
        <v>-10447877</v>
      </c>
      <c r="H16" s="13"/>
      <c r="K16" s="13">
        <v>-15916052</v>
      </c>
      <c r="L16" s="13"/>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3" t="s">
        <v>175</v>
      </c>
      <c r="D3" s="3"/>
      <c r="E3" s="3"/>
      <c r="F3" s="3"/>
      <c r="G3" s="3"/>
      <c r="H3" s="3"/>
      <c r="I3" s="3"/>
      <c r="J3" s="3"/>
      <c r="K3" s="3"/>
      <c r="L3" s="3"/>
    </row>
    <row r="4" spans="1:12" ht="39.75" customHeight="1">
      <c r="A4" s="2" t="s">
        <v>1019</v>
      </c>
      <c r="C4" s="3" t="s">
        <v>1028</v>
      </c>
      <c r="D4" s="3"/>
      <c r="G4" s="3" t="s">
        <v>1029</v>
      </c>
      <c r="H4" s="3"/>
      <c r="K4" s="3" t="s">
        <v>1030</v>
      </c>
      <c r="L4" s="3"/>
    </row>
    <row r="5" spans="1:12" ht="15">
      <c r="A5" t="s">
        <v>1031</v>
      </c>
      <c r="C5" s="5">
        <v>1000146681</v>
      </c>
      <c r="D5" s="5"/>
      <c r="G5" s="5">
        <v>125633017</v>
      </c>
      <c r="H5" s="5"/>
      <c r="K5" s="5">
        <v>1125779698</v>
      </c>
      <c r="L5" s="5"/>
    </row>
    <row r="6" spans="1:12" ht="15">
      <c r="A6" t="s">
        <v>1392</v>
      </c>
      <c r="D6" s="6">
        <v>-43066781</v>
      </c>
      <c r="H6" s="6">
        <v>-10910451</v>
      </c>
      <c r="L6" s="6">
        <v>-53977232</v>
      </c>
    </row>
    <row r="7" spans="1:12" ht="15">
      <c r="A7" t="s">
        <v>1033</v>
      </c>
      <c r="D7" s="10">
        <v>75097153</v>
      </c>
      <c r="H7" s="6">
        <v>-6862504</v>
      </c>
      <c r="L7" s="10">
        <v>68234649</v>
      </c>
    </row>
    <row r="8" spans="1:12" ht="15">
      <c r="A8" s="8" t="s">
        <v>1034</v>
      </c>
      <c r="D8" s="10">
        <v>509394726</v>
      </c>
      <c r="H8" s="10">
        <v>93811871</v>
      </c>
      <c r="L8" s="10">
        <v>603206597</v>
      </c>
    </row>
    <row r="9" spans="1:12" ht="15">
      <c r="A9" t="s">
        <v>1035</v>
      </c>
      <c r="D9" s="6">
        <v>-555243281</v>
      </c>
      <c r="H9" s="6">
        <v>-35403365</v>
      </c>
      <c r="L9" s="6">
        <v>-590646646</v>
      </c>
    </row>
    <row r="10" spans="1:12" ht="15">
      <c r="A10" t="s">
        <v>1036</v>
      </c>
      <c r="D10" t="s">
        <v>125</v>
      </c>
      <c r="H10" t="s">
        <v>125</v>
      </c>
      <c r="L10" t="s">
        <v>125</v>
      </c>
    </row>
    <row r="12" spans="1:12" ht="15">
      <c r="A12" t="s">
        <v>1037</v>
      </c>
      <c r="C12" s="5">
        <v>986328498</v>
      </c>
      <c r="D12" s="5"/>
      <c r="G12" s="5">
        <v>166268568</v>
      </c>
      <c r="H12" s="5"/>
      <c r="K12" s="5">
        <v>1152597066</v>
      </c>
      <c r="L12" s="5"/>
    </row>
    <row r="14" spans="1:12" ht="15">
      <c r="A14" s="8" t="s">
        <v>1393</v>
      </c>
      <c r="C14" s="5">
        <v>40461680</v>
      </c>
      <c r="D14" s="5"/>
      <c r="G14" s="13">
        <v>-29825294</v>
      </c>
      <c r="H14" s="13"/>
      <c r="K14" s="5">
        <v>10636386</v>
      </c>
      <c r="L14" s="5"/>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884</v>
      </c>
      <c r="B2" s="1"/>
      <c r="C2" s="1"/>
      <c r="D2" s="1"/>
      <c r="E2" s="1"/>
      <c r="F2" s="1"/>
    </row>
    <row r="5" spans="3:8" ht="15">
      <c r="C5" s="1" t="s">
        <v>1138</v>
      </c>
      <c r="D5" s="1"/>
      <c r="E5" s="1"/>
      <c r="F5" s="1"/>
      <c r="G5" s="1"/>
      <c r="H5" s="1"/>
    </row>
    <row r="6" spans="1:8" ht="15" customHeight="1">
      <c r="A6" s="2" t="s">
        <v>1009</v>
      </c>
      <c r="C6" s="3" t="s">
        <v>39</v>
      </c>
      <c r="D6" s="3"/>
      <c r="G6" s="3" t="s">
        <v>40</v>
      </c>
      <c r="H6" s="3"/>
    </row>
    <row r="7" spans="1:8" ht="15">
      <c r="A7" t="s">
        <v>1394</v>
      </c>
      <c r="C7" s="5">
        <v>76037341</v>
      </c>
      <c r="D7" s="5"/>
      <c r="G7" s="5">
        <v>39551187</v>
      </c>
      <c r="H7" s="5"/>
    </row>
    <row r="8" spans="1:8" ht="15">
      <c r="A8" t="s">
        <v>1395</v>
      </c>
      <c r="D8" s="10">
        <v>481389</v>
      </c>
      <c r="H8" s="10">
        <v>7432954</v>
      </c>
    </row>
    <row r="9" spans="1:8" ht="15">
      <c r="A9" t="s">
        <v>1044</v>
      </c>
      <c r="D9" s="10">
        <v>161520000</v>
      </c>
      <c r="H9" s="10">
        <v>237760000</v>
      </c>
    </row>
    <row r="10" spans="1:8" ht="15">
      <c r="A10" t="s">
        <v>1045</v>
      </c>
      <c r="D10" s="6">
        <v>-162392900</v>
      </c>
      <c r="H10" s="6">
        <v>-208706800</v>
      </c>
    </row>
    <row r="11" spans="1:8" ht="15">
      <c r="A11" t="s">
        <v>1046</v>
      </c>
      <c r="D11" t="s">
        <v>125</v>
      </c>
      <c r="H11" t="s">
        <v>125</v>
      </c>
    </row>
    <row r="13" spans="1:8" ht="15">
      <c r="A13" t="s">
        <v>1396</v>
      </c>
      <c r="C13" s="5">
        <v>75645830</v>
      </c>
      <c r="D13" s="5"/>
      <c r="G13" s="5">
        <v>76037341</v>
      </c>
      <c r="H13" s="5"/>
    </row>
    <row r="14" spans="1:8" ht="15">
      <c r="A14" t="s">
        <v>1048</v>
      </c>
      <c r="D14" s="10">
        <v>2000000</v>
      </c>
      <c r="H14" t="s">
        <v>125</v>
      </c>
    </row>
    <row r="16" spans="1:8" ht="15">
      <c r="A16" t="s">
        <v>1396</v>
      </c>
      <c r="C16" s="5">
        <v>77645830</v>
      </c>
      <c r="D16" s="5"/>
      <c r="G16" s="5">
        <v>76037341</v>
      </c>
      <c r="H16" s="5"/>
    </row>
  </sheetData>
  <sheetProtection selectLockedCells="1" selectUnlockedCells="1"/>
  <mergeCells count="10">
    <mergeCell ref="A2:F2"/>
    <mergeCell ref="C5:H5"/>
    <mergeCell ref="C6:D6"/>
    <mergeCell ref="G6:H6"/>
    <mergeCell ref="C7:D7"/>
    <mergeCell ref="G7:H7"/>
    <mergeCell ref="C13:D13"/>
    <mergeCell ref="G13:H13"/>
    <mergeCell ref="C16:D16"/>
    <mergeCell ref="G16:H1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T4"/>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15" width="8.7109375" style="0" customWidth="1"/>
    <col min="16" max="16" width="17.7109375" style="0" customWidth="1"/>
    <col min="17" max="16384" width="8.7109375" style="0" customWidth="1"/>
  </cols>
  <sheetData>
    <row r="3" spans="1:20" ht="39.75" customHeight="1">
      <c r="A3" s="2" t="s">
        <v>1049</v>
      </c>
      <c r="C3" s="3" t="s">
        <v>1397</v>
      </c>
      <c r="D3" s="3"/>
      <c r="G3" s="3" t="s">
        <v>1398</v>
      </c>
      <c r="H3" s="3"/>
      <c r="K3" s="3" t="s">
        <v>1052</v>
      </c>
      <c r="L3" s="3"/>
      <c r="O3" s="3" t="s">
        <v>1053</v>
      </c>
      <c r="P3" s="3"/>
      <c r="S3" s="3" t="s">
        <v>1054</v>
      </c>
      <c r="T3" s="3"/>
    </row>
    <row r="4" spans="1:20" ht="15">
      <c r="A4" t="s">
        <v>1055</v>
      </c>
      <c r="C4" t="s">
        <v>860</v>
      </c>
      <c r="D4" s="10">
        <v>30000000</v>
      </c>
      <c r="G4" s="5">
        <v>41520000</v>
      </c>
      <c r="H4" s="5"/>
      <c r="K4" s="5">
        <v>39121590</v>
      </c>
      <c r="L4" s="5"/>
      <c r="P4" t="s">
        <v>1057</v>
      </c>
      <c r="S4" s="13">
        <v>-2398410</v>
      </c>
      <c r="T4" s="13"/>
    </row>
  </sheetData>
  <sheetProtection selectLockedCells="1" selectUnlockedCells="1"/>
  <mergeCells count="8">
    <mergeCell ref="C3:D3"/>
    <mergeCell ref="G3:H3"/>
    <mergeCell ref="K3:L3"/>
    <mergeCell ref="O3:P3"/>
    <mergeCell ref="S3:T3"/>
    <mergeCell ref="G4:H4"/>
    <mergeCell ref="K4:L4"/>
    <mergeCell ref="S4:T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T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5.7109375" style="0" customWidth="1"/>
    <col min="17" max="19" width="8.7109375" style="0" customWidth="1"/>
    <col min="20" max="20" width="10.7109375" style="0" customWidth="1"/>
    <col min="21" max="16384" width="8.7109375" style="0" customWidth="1"/>
  </cols>
  <sheetData>
    <row r="3" spans="1:20" ht="39.75" customHeight="1">
      <c r="A3" s="2" t="s">
        <v>1049</v>
      </c>
      <c r="C3" s="3" t="s">
        <v>1397</v>
      </c>
      <c r="D3" s="3"/>
      <c r="G3" s="3" t="s">
        <v>1398</v>
      </c>
      <c r="H3" s="3"/>
      <c r="K3" s="3" t="s">
        <v>1052</v>
      </c>
      <c r="L3" s="3"/>
      <c r="O3" s="3" t="s">
        <v>1053</v>
      </c>
      <c r="P3" s="3"/>
      <c r="S3" s="3" t="s">
        <v>1399</v>
      </c>
      <c r="T3" s="3"/>
    </row>
    <row r="4" spans="1:20" ht="15">
      <c r="A4" t="s">
        <v>1055</v>
      </c>
      <c r="C4" t="s">
        <v>860</v>
      </c>
      <c r="D4" s="10">
        <v>27000000</v>
      </c>
      <c r="G4" s="5">
        <v>44032900</v>
      </c>
      <c r="H4" s="5"/>
      <c r="K4" s="5">
        <v>36224604</v>
      </c>
      <c r="L4" s="5"/>
      <c r="P4" t="s">
        <v>1400</v>
      </c>
      <c r="S4" s="13">
        <v>-7808296</v>
      </c>
      <c r="T4" s="13"/>
    </row>
    <row r="5" spans="1:20" ht="15">
      <c r="A5" t="s">
        <v>1401</v>
      </c>
      <c r="C5" t="s">
        <v>1259</v>
      </c>
      <c r="D5" s="10">
        <v>34000000</v>
      </c>
      <c r="H5" s="10">
        <v>35360000</v>
      </c>
      <c r="L5" s="10">
        <v>40194834</v>
      </c>
      <c r="P5" t="s">
        <v>1402</v>
      </c>
      <c r="T5" s="10">
        <v>4834834</v>
      </c>
    </row>
    <row r="7" spans="7:20" ht="15">
      <c r="G7" s="5">
        <v>79392900</v>
      </c>
      <c r="H7" s="5"/>
      <c r="K7" s="5">
        <v>76419438</v>
      </c>
      <c r="L7" s="5"/>
      <c r="S7" s="13">
        <v>-2973462</v>
      </c>
      <c r="T7" s="13"/>
    </row>
  </sheetData>
  <sheetProtection selectLockedCells="1" selectUnlockedCells="1"/>
  <mergeCells count="11">
    <mergeCell ref="C3:D3"/>
    <mergeCell ref="G3:H3"/>
    <mergeCell ref="K3:L3"/>
    <mergeCell ref="O3:P3"/>
    <mergeCell ref="S3:T3"/>
    <mergeCell ref="G4:H4"/>
    <mergeCell ref="K4:L4"/>
    <mergeCell ref="S4:T4"/>
    <mergeCell ref="G7:H7"/>
    <mergeCell ref="K7:L7"/>
    <mergeCell ref="S7:T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AB21"/>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1058</v>
      </c>
      <c r="B2" s="1"/>
      <c r="C2" s="1"/>
      <c r="D2" s="1"/>
      <c r="E2" s="1"/>
      <c r="F2" s="1"/>
    </row>
    <row r="5" spans="1:28" ht="39.75" customHeight="1">
      <c r="A5" s="2" t="s">
        <v>1059</v>
      </c>
      <c r="C5" s="3" t="s">
        <v>1403</v>
      </c>
      <c r="D5" s="3"/>
      <c r="G5" s="3" t="s">
        <v>1061</v>
      </c>
      <c r="H5" s="3"/>
      <c r="K5" s="3" t="s">
        <v>1062</v>
      </c>
      <c r="L5" s="3"/>
      <c r="O5" s="3" t="s">
        <v>1063</v>
      </c>
      <c r="P5" s="3"/>
      <c r="S5" s="3" t="s">
        <v>1404</v>
      </c>
      <c r="T5" s="3"/>
      <c r="W5" s="3" t="s">
        <v>1060</v>
      </c>
      <c r="X5" s="3"/>
      <c r="AA5" s="3" t="s">
        <v>1066</v>
      </c>
      <c r="AB5" s="3"/>
    </row>
    <row r="6" ht="15">
      <c r="A6" s="2" t="s">
        <v>1067</v>
      </c>
    </row>
    <row r="7" spans="1:28" ht="15">
      <c r="A7" t="s">
        <v>1405</v>
      </c>
      <c r="C7" s="4" t="s">
        <v>123</v>
      </c>
      <c r="D7" s="4"/>
      <c r="G7" s="5">
        <v>39184097</v>
      </c>
      <c r="H7" s="5"/>
      <c r="K7" s="4" t="s">
        <v>123</v>
      </c>
      <c r="L7" s="4"/>
      <c r="O7" s="5">
        <v>1299807</v>
      </c>
      <c r="P7" s="5"/>
      <c r="S7" s="5">
        <v>1317181</v>
      </c>
      <c r="T7" s="5"/>
      <c r="W7" s="5">
        <v>40501278</v>
      </c>
      <c r="X7" s="5"/>
      <c r="AA7" s="4" t="s">
        <v>123</v>
      </c>
      <c r="AB7" s="4"/>
    </row>
    <row r="8" spans="1:28" ht="15">
      <c r="A8" t="s">
        <v>1406</v>
      </c>
      <c r="D8" s="10">
        <v>16945557</v>
      </c>
      <c r="H8" s="10">
        <v>1073864</v>
      </c>
      <c r="L8" t="s">
        <v>125</v>
      </c>
      <c r="P8" t="s">
        <v>125</v>
      </c>
      <c r="T8" s="6">
        <v>-5919774</v>
      </c>
      <c r="X8" s="10">
        <v>12099647</v>
      </c>
      <c r="AB8" t="s">
        <v>125</v>
      </c>
    </row>
    <row r="9" spans="1:28" ht="15">
      <c r="A9" t="s">
        <v>861</v>
      </c>
      <c r="D9" s="10">
        <v>71406572</v>
      </c>
      <c r="H9" s="10">
        <v>10350000</v>
      </c>
      <c r="L9" s="6">
        <v>-350000</v>
      </c>
      <c r="P9" s="10">
        <v>3043300</v>
      </c>
      <c r="T9" s="6">
        <v>-2491612</v>
      </c>
      <c r="X9" s="10">
        <v>78914960</v>
      </c>
      <c r="AB9" t="s">
        <v>125</v>
      </c>
    </row>
    <row r="10" spans="1:28" ht="15">
      <c r="A10" t="s">
        <v>871</v>
      </c>
      <c r="D10" s="10">
        <v>26198854</v>
      </c>
      <c r="H10" s="10">
        <v>13502471</v>
      </c>
      <c r="L10" s="6">
        <v>-9000000</v>
      </c>
      <c r="P10" s="10">
        <v>3006741</v>
      </c>
      <c r="T10" s="6">
        <v>-14174803</v>
      </c>
      <c r="X10" s="10">
        <v>17220000</v>
      </c>
      <c r="AB10" s="10">
        <v>187236</v>
      </c>
    </row>
    <row r="11" ht="15">
      <c r="A11" s="2" t="s">
        <v>1070</v>
      </c>
    </row>
    <row r="12" spans="1:28" ht="15">
      <c r="A12" t="s">
        <v>1071</v>
      </c>
      <c r="D12" s="10">
        <v>19704139</v>
      </c>
      <c r="H12" t="s">
        <v>125</v>
      </c>
      <c r="L12" t="s">
        <v>125</v>
      </c>
      <c r="P12" t="s">
        <v>125</v>
      </c>
      <c r="T12" s="6">
        <v>-1537218</v>
      </c>
      <c r="X12" s="10">
        <v>18166922</v>
      </c>
      <c r="AB12" t="s">
        <v>125</v>
      </c>
    </row>
    <row r="13" spans="1:28" ht="15">
      <c r="A13" t="s">
        <v>1325</v>
      </c>
      <c r="D13" s="10">
        <v>22807532</v>
      </c>
      <c r="H13" s="10">
        <v>504246</v>
      </c>
      <c r="L13" s="6">
        <v>-26983525</v>
      </c>
      <c r="P13" s="10">
        <v>1070685</v>
      </c>
      <c r="T13" s="6">
        <v>-4445455</v>
      </c>
      <c r="X13" t="s">
        <v>125</v>
      </c>
      <c r="AB13" s="10">
        <v>8106827</v>
      </c>
    </row>
    <row r="14" spans="1:28" ht="15">
      <c r="A14" t="s">
        <v>1407</v>
      </c>
      <c r="D14" t="s">
        <v>125</v>
      </c>
      <c r="H14" s="10">
        <v>674943</v>
      </c>
      <c r="L14" t="s">
        <v>125</v>
      </c>
      <c r="P14" t="s">
        <v>125</v>
      </c>
      <c r="T14" s="6">
        <v>-277918</v>
      </c>
      <c r="X14" s="10">
        <v>397025</v>
      </c>
      <c r="AB14" t="s">
        <v>125</v>
      </c>
    </row>
    <row r="15" spans="1:28" ht="15">
      <c r="A15" t="s">
        <v>1330</v>
      </c>
      <c r="D15" s="10">
        <v>24089476</v>
      </c>
      <c r="H15" t="s">
        <v>125</v>
      </c>
      <c r="L15" s="6">
        <v>-26739059</v>
      </c>
      <c r="P15" s="10">
        <v>993423</v>
      </c>
      <c r="T15" s="6">
        <v>-683831</v>
      </c>
      <c r="X15" t="s">
        <v>125</v>
      </c>
      <c r="AB15" s="10">
        <v>3296101</v>
      </c>
    </row>
    <row r="16" spans="1:28" ht="15">
      <c r="A16" t="s">
        <v>1408</v>
      </c>
      <c r="D16" s="10">
        <v>25236136</v>
      </c>
      <c r="H16" s="10">
        <v>103947</v>
      </c>
      <c r="L16" s="6">
        <v>-19310228</v>
      </c>
      <c r="P16" s="10">
        <v>454098</v>
      </c>
      <c r="T16" s="6">
        <v>-3801810</v>
      </c>
      <c r="X16" t="s">
        <v>125</v>
      </c>
      <c r="AB16" s="6">
        <v>-2238725</v>
      </c>
    </row>
    <row r="17" spans="1:28" ht="15">
      <c r="A17" t="s">
        <v>1072</v>
      </c>
      <c r="D17" s="10">
        <v>44430932</v>
      </c>
      <c r="H17" s="10">
        <v>894101</v>
      </c>
      <c r="L17" t="s">
        <v>125</v>
      </c>
      <c r="P17" s="10">
        <v>291534</v>
      </c>
      <c r="T17" s="6">
        <v>-3468771</v>
      </c>
      <c r="X17" s="10">
        <v>34801373</v>
      </c>
      <c r="AB17" s="6">
        <v>-6452914</v>
      </c>
    </row>
    <row r="18" spans="1:28" ht="15">
      <c r="A18" t="s">
        <v>1335</v>
      </c>
      <c r="D18" s="10">
        <v>32175378</v>
      </c>
      <c r="H18" s="10">
        <v>15000000</v>
      </c>
      <c r="L18" s="6">
        <v>-48318847</v>
      </c>
      <c r="P18" s="10">
        <v>895459</v>
      </c>
      <c r="T18" s="6">
        <v>-5849743</v>
      </c>
      <c r="X18" t="s">
        <v>125</v>
      </c>
      <c r="AB18" s="10">
        <v>6955332</v>
      </c>
    </row>
    <row r="19" spans="1:28" ht="15">
      <c r="A19" t="s">
        <v>955</v>
      </c>
      <c r="D19" s="10">
        <v>21231384</v>
      </c>
      <c r="H19" s="10">
        <v>923753</v>
      </c>
      <c r="L19" s="6">
        <v>-205123</v>
      </c>
      <c r="P19" s="10">
        <v>1340366</v>
      </c>
      <c r="T19" s="10">
        <v>2747135</v>
      </c>
      <c r="X19" s="10">
        <v>24713011</v>
      </c>
      <c r="AB19" t="s">
        <v>125</v>
      </c>
    </row>
    <row r="21" spans="1:28" ht="15">
      <c r="A21" s="7" t="s">
        <v>1074</v>
      </c>
      <c r="C21" s="5">
        <v>304225960</v>
      </c>
      <c r="D21" s="5"/>
      <c r="G21" s="5">
        <v>82211422</v>
      </c>
      <c r="H21" s="5"/>
      <c r="K21" s="13">
        <v>-130906782</v>
      </c>
      <c r="L21" s="13"/>
      <c r="O21" s="5">
        <v>12395413</v>
      </c>
      <c r="P21" s="5"/>
      <c r="S21" s="13">
        <v>-38586619</v>
      </c>
      <c r="T21" s="13"/>
      <c r="W21" s="5">
        <v>226814216</v>
      </c>
      <c r="X21" s="5"/>
      <c r="AA21" s="5">
        <v>9853857</v>
      </c>
      <c r="AB21" s="5"/>
    </row>
  </sheetData>
  <sheetProtection selectLockedCells="1" selectUnlockedCells="1"/>
  <mergeCells count="22">
    <mergeCell ref="A2:F2"/>
    <mergeCell ref="C5:D5"/>
    <mergeCell ref="G5:H5"/>
    <mergeCell ref="K5:L5"/>
    <mergeCell ref="O5:P5"/>
    <mergeCell ref="S5:T5"/>
    <mergeCell ref="W5:X5"/>
    <mergeCell ref="AA5:AB5"/>
    <mergeCell ref="C7:D7"/>
    <mergeCell ref="G7:H7"/>
    <mergeCell ref="K7:L7"/>
    <mergeCell ref="O7:P7"/>
    <mergeCell ref="S7:T7"/>
    <mergeCell ref="W7:X7"/>
    <mergeCell ref="AA7:AB7"/>
    <mergeCell ref="C21:D21"/>
    <mergeCell ref="G21:H21"/>
    <mergeCell ref="K21:L21"/>
    <mergeCell ref="O21:P21"/>
    <mergeCell ref="S21:T21"/>
    <mergeCell ref="W21:X21"/>
    <mergeCell ref="AA21:AB21"/>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1075</v>
      </c>
      <c r="B2" s="1"/>
      <c r="C2" s="1"/>
      <c r="D2" s="1"/>
      <c r="E2" s="1"/>
      <c r="F2" s="1"/>
    </row>
    <row r="5" spans="3:12" ht="15" customHeight="1">
      <c r="C5" s="3" t="s">
        <v>1138</v>
      </c>
      <c r="D5" s="3"/>
      <c r="E5" s="3"/>
      <c r="F5" s="3"/>
      <c r="G5" s="3"/>
      <c r="H5" s="3"/>
      <c r="I5" s="3"/>
      <c r="J5" s="3"/>
      <c r="K5" s="3"/>
      <c r="L5" s="3"/>
    </row>
    <row r="6" spans="3:12" ht="15" customHeight="1">
      <c r="C6" s="3" t="s">
        <v>39</v>
      </c>
      <c r="D6" s="3"/>
      <c r="G6" s="3" t="s">
        <v>40</v>
      </c>
      <c r="H6" s="3"/>
      <c r="K6" s="3" t="s">
        <v>41</v>
      </c>
      <c r="L6" s="3"/>
    </row>
    <row r="7" spans="1:12" ht="15">
      <c r="A7" t="s">
        <v>1076</v>
      </c>
      <c r="C7" s="5">
        <v>47713462</v>
      </c>
      <c r="D7" s="5"/>
      <c r="G7" s="5">
        <v>61711501</v>
      </c>
      <c r="H7" s="5"/>
      <c r="K7" s="5">
        <v>18736706</v>
      </c>
      <c r="L7" s="5"/>
    </row>
    <row r="8" spans="1:12" ht="15">
      <c r="A8" t="s">
        <v>1077</v>
      </c>
      <c r="D8" s="10">
        <v>70686354</v>
      </c>
      <c r="H8" s="10">
        <v>71060836</v>
      </c>
      <c r="L8" s="10">
        <v>71621530</v>
      </c>
    </row>
    <row r="9" spans="1:12" ht="15">
      <c r="A9" t="s">
        <v>1078</v>
      </c>
      <c r="C9" s="14">
        <v>0.68</v>
      </c>
      <c r="D9" s="14"/>
      <c r="G9" s="14">
        <v>0.87</v>
      </c>
      <c r="H9" s="14"/>
      <c r="K9" s="14">
        <v>0.26</v>
      </c>
      <c r="L9" s="14"/>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1409</v>
      </c>
      <c r="B2" s="1"/>
      <c r="C2" s="1"/>
      <c r="D2" s="1"/>
      <c r="E2" s="1"/>
      <c r="F2" s="1"/>
    </row>
    <row r="5" spans="3:12" ht="15" customHeight="1">
      <c r="C5" s="3" t="s">
        <v>1138</v>
      </c>
      <c r="D5" s="3"/>
      <c r="E5" s="3"/>
      <c r="F5" s="3"/>
      <c r="G5" s="3"/>
      <c r="H5" s="3"/>
      <c r="I5" s="3"/>
      <c r="J5" s="3"/>
      <c r="K5" s="3"/>
      <c r="L5" s="3"/>
    </row>
    <row r="6" spans="3:12" ht="15" customHeight="1">
      <c r="C6" s="3" t="s">
        <v>39</v>
      </c>
      <c r="D6" s="3"/>
      <c r="G6" s="3" t="s">
        <v>40</v>
      </c>
      <c r="H6" s="3"/>
      <c r="K6" s="3" t="s">
        <v>41</v>
      </c>
      <c r="L6" s="3"/>
    </row>
    <row r="7" spans="1:12" ht="15">
      <c r="A7" t="s">
        <v>1410</v>
      </c>
      <c r="C7" s="4" t="s">
        <v>123</v>
      </c>
      <c r="D7" s="4"/>
      <c r="G7" s="13">
        <v>-1245892</v>
      </c>
      <c r="H7" s="13"/>
      <c r="K7" s="13">
        <v>-2548967</v>
      </c>
      <c r="L7" s="13"/>
    </row>
    <row r="8" spans="1:12" ht="15">
      <c r="A8" t="s">
        <v>1411</v>
      </c>
      <c r="D8" s="10">
        <v>54520</v>
      </c>
      <c r="H8" s="6">
        <v>-799498</v>
      </c>
      <c r="L8" s="6">
        <v>-1449411</v>
      </c>
    </row>
    <row r="9" spans="1:12" ht="15">
      <c r="A9" t="s">
        <v>1412</v>
      </c>
      <c r="D9" s="6">
        <v>-54520</v>
      </c>
      <c r="H9" s="10">
        <v>2045390</v>
      </c>
      <c r="L9" s="10">
        <v>3998378</v>
      </c>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116</v>
      </c>
      <c r="B2" s="1"/>
      <c r="C2" s="1"/>
      <c r="D2" s="1"/>
      <c r="E2" s="1"/>
      <c r="F2" s="1"/>
    </row>
    <row r="5" spans="3:20" ht="15">
      <c r="C5" s="1" t="s">
        <v>117</v>
      </c>
      <c r="D5" s="1"/>
      <c r="E5" s="1"/>
      <c r="F5" s="1"/>
      <c r="G5" s="1"/>
      <c r="H5" s="1"/>
      <c r="I5" s="1"/>
      <c r="J5" s="1"/>
      <c r="K5" s="1"/>
      <c r="L5" s="1"/>
      <c r="M5" s="1"/>
      <c r="N5" s="1"/>
      <c r="O5" s="1"/>
      <c r="P5" s="1"/>
      <c r="Q5" s="1"/>
      <c r="R5" s="1"/>
      <c r="S5" s="1"/>
      <c r="T5" s="1"/>
    </row>
    <row r="6" spans="3:20" ht="39.75" customHeight="1">
      <c r="C6" s="3" t="s">
        <v>13</v>
      </c>
      <c r="D6" s="3"/>
      <c r="G6" s="3" t="s">
        <v>118</v>
      </c>
      <c r="H6" s="3"/>
      <c r="K6" s="3" t="s">
        <v>119</v>
      </c>
      <c r="L6" s="3"/>
      <c r="O6" s="3" t="s">
        <v>120</v>
      </c>
      <c r="P6" s="3"/>
      <c r="S6" s="3" t="s">
        <v>121</v>
      </c>
      <c r="T6" s="3"/>
    </row>
    <row r="7" spans="1:20" ht="15">
      <c r="A7" t="s">
        <v>122</v>
      </c>
      <c r="C7" s="14">
        <v>174.1</v>
      </c>
      <c r="D7" s="14"/>
      <c r="G7" s="4" t="s">
        <v>123</v>
      </c>
      <c r="H7" s="4"/>
      <c r="K7" s="4" t="s">
        <v>123</v>
      </c>
      <c r="L7" s="4"/>
      <c r="O7" s="14">
        <v>174.1</v>
      </c>
      <c r="P7" s="14"/>
      <c r="S7" s="4" t="s">
        <v>123</v>
      </c>
      <c r="T7" s="4"/>
    </row>
    <row r="8" spans="1:20" ht="15">
      <c r="A8" t="s">
        <v>124</v>
      </c>
      <c r="D8" s="11">
        <v>150</v>
      </c>
      <c r="H8" t="s">
        <v>125</v>
      </c>
      <c r="L8" t="s">
        <v>125</v>
      </c>
      <c r="P8" t="s">
        <v>125</v>
      </c>
      <c r="T8" s="11">
        <v>150</v>
      </c>
    </row>
    <row r="9" spans="1:20" ht="15">
      <c r="A9" t="s">
        <v>126</v>
      </c>
      <c r="D9" s="11">
        <v>250</v>
      </c>
      <c r="H9" s="11">
        <v>250</v>
      </c>
      <c r="L9" t="s">
        <v>125</v>
      </c>
      <c r="P9" t="s">
        <v>125</v>
      </c>
      <c r="T9" t="s">
        <v>125</v>
      </c>
    </row>
    <row r="11" spans="1:20" ht="15">
      <c r="A11" s="2" t="s">
        <v>127</v>
      </c>
      <c r="D11" s="11">
        <v>574.1</v>
      </c>
      <c r="H11" s="11">
        <v>250</v>
      </c>
      <c r="L11" t="s">
        <v>125</v>
      </c>
      <c r="P11" s="11">
        <v>174.1</v>
      </c>
      <c r="T11" s="11">
        <v>150</v>
      </c>
    </row>
    <row r="12" spans="1:20" ht="15">
      <c r="A12" t="s">
        <v>128</v>
      </c>
      <c r="D12" s="11">
        <v>41</v>
      </c>
      <c r="H12" t="s">
        <v>125</v>
      </c>
      <c r="L12" t="s">
        <v>125</v>
      </c>
      <c r="P12" s="11">
        <v>27</v>
      </c>
      <c r="T12" s="11">
        <v>14</v>
      </c>
    </row>
    <row r="14" spans="1:20" ht="15">
      <c r="A14" s="2" t="s">
        <v>129</v>
      </c>
      <c r="C14" s="14">
        <v>615.1</v>
      </c>
      <c r="D14" s="14"/>
      <c r="G14" s="14">
        <v>250</v>
      </c>
      <c r="H14" s="14"/>
      <c r="K14" s="4" t="s">
        <v>123</v>
      </c>
      <c r="L14" s="4"/>
      <c r="O14" s="14">
        <v>201.1</v>
      </c>
      <c r="P14" s="14"/>
      <c r="S14" s="14">
        <v>164</v>
      </c>
      <c r="T14" s="14"/>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3" t="s">
        <v>1138</v>
      </c>
      <c r="D3" s="3"/>
      <c r="E3" s="3"/>
      <c r="F3" s="3"/>
      <c r="G3" s="3"/>
      <c r="H3" s="3"/>
      <c r="I3" s="3"/>
      <c r="J3" s="3"/>
      <c r="K3" s="3"/>
      <c r="L3" s="3"/>
    </row>
    <row r="4" spans="3:12" ht="15" customHeight="1">
      <c r="C4" s="3" t="s">
        <v>39</v>
      </c>
      <c r="D4" s="3"/>
      <c r="G4" s="3" t="s">
        <v>40</v>
      </c>
      <c r="H4" s="3"/>
      <c r="K4" s="3" t="s">
        <v>41</v>
      </c>
      <c r="L4" s="3"/>
    </row>
    <row r="5" spans="1:12" ht="15">
      <c r="A5" t="s">
        <v>85</v>
      </c>
      <c r="C5" s="5">
        <v>47713462</v>
      </c>
      <c r="D5" s="5"/>
      <c r="G5" s="5">
        <v>61711501</v>
      </c>
      <c r="H5" s="5"/>
      <c r="K5" s="5">
        <v>18736706</v>
      </c>
      <c r="L5" s="5"/>
    </row>
    <row r="6" spans="1:12" ht="15">
      <c r="A6" t="s">
        <v>1162</v>
      </c>
      <c r="D6" s="6">
        <v>-45856206</v>
      </c>
      <c r="H6" s="10">
        <v>31027037</v>
      </c>
      <c r="L6" s="10">
        <v>80530707</v>
      </c>
    </row>
    <row r="7" spans="1:12" ht="15">
      <c r="A7" t="s">
        <v>1413</v>
      </c>
      <c r="D7" s="10">
        <v>51476896</v>
      </c>
      <c r="H7" s="6">
        <v>-36300227</v>
      </c>
      <c r="L7" s="6">
        <v>-28652631</v>
      </c>
    </row>
    <row r="8" spans="1:12" ht="15">
      <c r="A8" s="8" t="s">
        <v>1414</v>
      </c>
      <c r="D8" s="6">
        <v>-722661</v>
      </c>
      <c r="H8" s="6">
        <v>-6838039</v>
      </c>
      <c r="L8" s="6">
        <v>-1438839</v>
      </c>
    </row>
    <row r="9" spans="1:12" ht="15">
      <c r="A9" t="s">
        <v>1415</v>
      </c>
      <c r="D9" s="10">
        <v>343083</v>
      </c>
      <c r="H9" s="10">
        <v>3026409</v>
      </c>
      <c r="L9" s="10">
        <v>3648098</v>
      </c>
    </row>
    <row r="11" spans="1:12" ht="15">
      <c r="A11" t="s">
        <v>1416</v>
      </c>
      <c r="C11" s="5">
        <v>52954574</v>
      </c>
      <c r="D11" s="5"/>
      <c r="G11" s="5">
        <v>52626681</v>
      </c>
      <c r="H11" s="5"/>
      <c r="K11" s="5">
        <v>72824041</v>
      </c>
      <c r="L11" s="5"/>
    </row>
  </sheetData>
  <sheetProtection selectLockedCells="1" selectUnlockedCells="1"/>
  <mergeCells count="10">
    <mergeCell ref="C3:L3"/>
    <mergeCell ref="C4:D4"/>
    <mergeCell ref="G4:H4"/>
    <mergeCell ref="K4:L4"/>
    <mergeCell ref="C5:D5"/>
    <mergeCell ref="G5:H5"/>
    <mergeCell ref="K5:L5"/>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884</v>
      </c>
      <c r="B2" s="1"/>
      <c r="C2" s="1"/>
      <c r="D2" s="1"/>
      <c r="E2" s="1"/>
      <c r="F2" s="1"/>
    </row>
    <row r="5" spans="3:12" ht="15" customHeight="1">
      <c r="C5" s="3" t="s">
        <v>1417</v>
      </c>
      <c r="D5" s="3"/>
      <c r="E5" s="3"/>
      <c r="F5" s="3"/>
      <c r="G5" s="3"/>
      <c r="H5" s="3"/>
      <c r="I5" s="3"/>
      <c r="J5" s="3"/>
      <c r="K5" s="3"/>
      <c r="L5" s="3"/>
    </row>
    <row r="6" spans="3:12" ht="15" customHeight="1">
      <c r="C6" s="3" t="s">
        <v>39</v>
      </c>
      <c r="D6" s="3"/>
      <c r="G6" s="3" t="s">
        <v>40</v>
      </c>
      <c r="H6" s="3"/>
      <c r="K6" s="3" t="s">
        <v>41</v>
      </c>
      <c r="L6" s="3"/>
    </row>
    <row r="7" spans="1:12" ht="15">
      <c r="A7" t="s">
        <v>1418</v>
      </c>
      <c r="C7" s="5">
        <v>20714977</v>
      </c>
      <c r="D7" s="5"/>
      <c r="G7" s="5">
        <v>18388023</v>
      </c>
      <c r="H7" s="5"/>
      <c r="K7" s="5">
        <v>31137312</v>
      </c>
      <c r="L7" s="5"/>
    </row>
    <row r="8" spans="1:12" ht="15">
      <c r="A8" t="s">
        <v>1419</v>
      </c>
      <c r="D8" s="6">
        <v>-68819477</v>
      </c>
      <c r="H8" s="6">
        <v>-113198158</v>
      </c>
      <c r="L8" s="6">
        <v>-81242318</v>
      </c>
    </row>
    <row r="9" spans="1:12" ht="15">
      <c r="A9" t="s">
        <v>1420</v>
      </c>
      <c r="D9" s="6">
        <v>-16579769</v>
      </c>
      <c r="H9" s="6">
        <v>-18455025</v>
      </c>
      <c r="L9" s="6">
        <v>-31547434</v>
      </c>
    </row>
    <row r="10" spans="1:12" ht="15">
      <c r="A10" t="s">
        <v>1421</v>
      </c>
      <c r="D10" s="6">
        <v>-110212110</v>
      </c>
      <c r="H10" s="6">
        <v>-58735214</v>
      </c>
      <c r="L10" s="6">
        <v>-95035441</v>
      </c>
    </row>
    <row r="12" spans="1:12" ht="15">
      <c r="A12" s="2" t="s">
        <v>1422</v>
      </c>
      <c r="C12" s="13">
        <v>-174896379</v>
      </c>
      <c r="D12" s="13"/>
      <c r="G12" s="13">
        <v>-172000374</v>
      </c>
      <c r="H12" s="13"/>
      <c r="K12" s="13">
        <v>-176687881</v>
      </c>
      <c r="L12" s="13"/>
    </row>
  </sheetData>
  <sheetProtection selectLockedCells="1" selectUnlockedCells="1"/>
  <mergeCells count="11">
    <mergeCell ref="A2:F2"/>
    <mergeCell ref="C5:L5"/>
    <mergeCell ref="C6:D6"/>
    <mergeCell ref="G6:H6"/>
    <mergeCell ref="K6:L6"/>
    <mergeCell ref="C7:D7"/>
    <mergeCell ref="G7:H7"/>
    <mergeCell ref="K7:L7"/>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3" spans="3:12" ht="15" customHeight="1">
      <c r="C3" s="3" t="s">
        <v>1138</v>
      </c>
      <c r="D3" s="3"/>
      <c r="E3" s="3"/>
      <c r="F3" s="3"/>
      <c r="G3" s="3"/>
      <c r="H3" s="3"/>
      <c r="I3" s="3"/>
      <c r="J3" s="3"/>
      <c r="K3" s="3"/>
      <c r="L3" s="3"/>
    </row>
    <row r="4" spans="3:12" ht="15" customHeight="1">
      <c r="C4" s="3" t="s">
        <v>39</v>
      </c>
      <c r="D4" s="3"/>
      <c r="G4" s="3" t="s">
        <v>40</v>
      </c>
      <c r="H4" s="3"/>
      <c r="K4" s="3" t="s">
        <v>41</v>
      </c>
      <c r="L4" s="3"/>
    </row>
    <row r="5" spans="1:12" ht="15">
      <c r="A5" t="s">
        <v>1423</v>
      </c>
      <c r="C5" s="5">
        <v>50609467</v>
      </c>
      <c r="D5" s="5"/>
      <c r="G5" s="5">
        <v>58269886</v>
      </c>
      <c r="H5" s="5"/>
      <c r="K5" s="5">
        <v>58068894</v>
      </c>
      <c r="L5" s="5"/>
    </row>
    <row r="6" spans="1:12" ht="15">
      <c r="A6" t="s">
        <v>1424</v>
      </c>
      <c r="D6" t="s">
        <v>125</v>
      </c>
      <c r="H6" t="s">
        <v>125</v>
      </c>
      <c r="L6" s="10">
        <v>21711007</v>
      </c>
    </row>
    <row r="8" spans="1:12" ht="15">
      <c r="A8" s="2" t="s">
        <v>1425</v>
      </c>
      <c r="C8" s="5">
        <v>50609467</v>
      </c>
      <c r="D8" s="5"/>
      <c r="G8" s="5">
        <v>58269886</v>
      </c>
      <c r="H8" s="5"/>
      <c r="K8" s="5">
        <v>79779901</v>
      </c>
      <c r="L8" s="5"/>
    </row>
    <row r="10" spans="1:12" ht="15">
      <c r="A10" s="2" t="s">
        <v>1426</v>
      </c>
      <c r="C10" s="14">
        <v>0.72</v>
      </c>
      <c r="D10" s="14"/>
      <c r="G10" s="14">
        <v>0.82</v>
      </c>
      <c r="H10" s="14"/>
      <c r="K10" s="14">
        <v>1.11</v>
      </c>
      <c r="L10" s="14"/>
    </row>
  </sheetData>
  <sheetProtection selectLockedCells="1" selectUnlockedCells="1"/>
  <mergeCells count="13">
    <mergeCell ref="C3:L3"/>
    <mergeCell ref="C4:D4"/>
    <mergeCell ref="G4:H4"/>
    <mergeCell ref="K4:L4"/>
    <mergeCell ref="C5:D5"/>
    <mergeCell ref="G5:H5"/>
    <mergeCell ref="K5:L5"/>
    <mergeCell ref="C8:D8"/>
    <mergeCell ref="G8:H8"/>
    <mergeCell ref="K8:L8"/>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T40"/>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9" width="8.7109375" style="0" customWidth="1"/>
    <col min="20" max="20" width="10.7109375" style="0" customWidth="1"/>
    <col min="21" max="16384" width="8.7109375" style="0" customWidth="1"/>
  </cols>
  <sheetData>
    <row r="2" spans="1:6" ht="15">
      <c r="A2" s="1" t="s">
        <v>1427</v>
      </c>
      <c r="B2" s="1"/>
      <c r="C2" s="1"/>
      <c r="D2" s="1"/>
      <c r="E2" s="1"/>
      <c r="F2" s="1"/>
    </row>
    <row r="5" spans="3:20" ht="15" customHeight="1">
      <c r="C5" s="3" t="s">
        <v>39</v>
      </c>
      <c r="D5" s="3"/>
      <c r="G5" s="3" t="s">
        <v>40</v>
      </c>
      <c r="H5" s="3"/>
      <c r="K5" s="3" t="s">
        <v>41</v>
      </c>
      <c r="L5" s="3"/>
      <c r="O5" s="3" t="s">
        <v>42</v>
      </c>
      <c r="P5" s="3"/>
      <c r="S5" s="3" t="s">
        <v>43</v>
      </c>
      <c r="T5" s="3"/>
    </row>
    <row r="6" ht="15">
      <c r="A6" s="2" t="s">
        <v>1080</v>
      </c>
    </row>
    <row r="7" spans="1:20" ht="15">
      <c r="A7" t="s">
        <v>1428</v>
      </c>
      <c r="C7" s="14">
        <v>9.1</v>
      </c>
      <c r="D7" s="14"/>
      <c r="G7" s="14">
        <v>9.05</v>
      </c>
      <c r="H7" s="14"/>
      <c r="K7" s="14">
        <v>9.82</v>
      </c>
      <c r="L7" s="14"/>
      <c r="O7" s="14">
        <v>11.03</v>
      </c>
      <c r="P7" s="14"/>
      <c r="S7" s="14">
        <v>10.49</v>
      </c>
      <c r="T7" s="14"/>
    </row>
    <row r="8" spans="1:20" ht="15">
      <c r="A8" t="s">
        <v>1082</v>
      </c>
      <c r="D8" s="11">
        <v>0.75</v>
      </c>
      <c r="H8" s="11">
        <v>0.79</v>
      </c>
      <c r="L8" s="11">
        <v>0.99</v>
      </c>
      <c r="P8" s="11">
        <v>1.1</v>
      </c>
      <c r="T8" s="11">
        <v>1.06</v>
      </c>
    </row>
    <row r="9" spans="1:20" ht="15">
      <c r="A9" s="8" t="s">
        <v>1429</v>
      </c>
      <c r="D9" s="12">
        <v>-0.07000000000000002</v>
      </c>
      <c r="H9" s="11">
        <v>0.08</v>
      </c>
      <c r="L9" s="12">
        <v>-0.73</v>
      </c>
      <c r="P9" s="12">
        <v>-1.24</v>
      </c>
      <c r="T9" s="11">
        <v>0.6000000000000001</v>
      </c>
    </row>
    <row r="11" spans="1:20" ht="15">
      <c r="A11" t="s">
        <v>1430</v>
      </c>
      <c r="D11" s="11">
        <v>0.68</v>
      </c>
      <c r="H11" s="11">
        <v>0.87</v>
      </c>
      <c r="L11" s="11">
        <v>0.26</v>
      </c>
      <c r="P11" s="12">
        <v>-0.14</v>
      </c>
      <c r="T11" s="11">
        <v>1.66</v>
      </c>
    </row>
    <row r="12" ht="15">
      <c r="A12" s="8" t="s">
        <v>1085</v>
      </c>
    </row>
    <row r="13" spans="1:20" ht="15">
      <c r="A13" t="s">
        <v>1152</v>
      </c>
      <c r="D13" s="12">
        <v>-0.72</v>
      </c>
      <c r="H13" s="12">
        <v>-0.82</v>
      </c>
      <c r="L13" s="12">
        <v>-0.81</v>
      </c>
      <c r="P13" s="12">
        <v>-1.11</v>
      </c>
      <c r="T13" s="12">
        <v>-1.15</v>
      </c>
    </row>
    <row r="14" spans="1:20" ht="15">
      <c r="A14" t="s">
        <v>1153</v>
      </c>
      <c r="D14" t="s">
        <v>125</v>
      </c>
      <c r="H14" t="s">
        <v>125</v>
      </c>
      <c r="L14" s="12">
        <v>-0.30000000000000004</v>
      </c>
      <c r="P14" t="s">
        <v>125</v>
      </c>
      <c r="T14" t="s">
        <v>125</v>
      </c>
    </row>
    <row r="16" spans="1:20" ht="15">
      <c r="A16" s="2" t="s">
        <v>1154</v>
      </c>
      <c r="D16" s="12">
        <v>-0.72</v>
      </c>
      <c r="H16" s="12">
        <v>-0.82</v>
      </c>
      <c r="L16" s="12">
        <v>-1.11</v>
      </c>
      <c r="P16" s="12">
        <v>-1.11</v>
      </c>
      <c r="T16" s="12">
        <v>-1.15</v>
      </c>
    </row>
    <row r="17" spans="1:20" ht="15">
      <c r="A17" t="s">
        <v>1086</v>
      </c>
      <c r="D17" s="11">
        <v>0.05</v>
      </c>
      <c r="H17" t="s">
        <v>125</v>
      </c>
      <c r="L17" s="11">
        <v>0.08</v>
      </c>
      <c r="P17" s="11">
        <v>0.04</v>
      </c>
      <c r="T17" t="s">
        <v>125</v>
      </c>
    </row>
    <row r="18" spans="1:20" ht="15">
      <c r="A18" s="8" t="s">
        <v>1431</v>
      </c>
      <c r="D18" t="s">
        <v>125</v>
      </c>
      <c r="H18" t="s">
        <v>125</v>
      </c>
      <c r="L18" t="s">
        <v>125</v>
      </c>
      <c r="P18" t="s">
        <v>125</v>
      </c>
      <c r="T18" s="11">
        <v>0.03</v>
      </c>
    </row>
    <row r="20" spans="1:20" ht="15">
      <c r="A20" t="s">
        <v>1432</v>
      </c>
      <c r="C20" s="14">
        <v>9.11</v>
      </c>
      <c r="D20" s="14"/>
      <c r="G20" s="14">
        <v>9.1</v>
      </c>
      <c r="H20" s="14"/>
      <c r="K20" s="14">
        <v>9.05</v>
      </c>
      <c r="L20" s="14"/>
      <c r="O20" s="14">
        <v>9.82</v>
      </c>
      <c r="P20" s="14"/>
      <c r="S20" s="14">
        <v>11.03</v>
      </c>
      <c r="T20" s="14"/>
    </row>
    <row r="22" spans="1:20" ht="15">
      <c r="A22" t="s">
        <v>1433</v>
      </c>
      <c r="C22" s="14">
        <v>7.46</v>
      </c>
      <c r="D22" s="14"/>
      <c r="G22" s="14">
        <v>7.51</v>
      </c>
      <c r="H22" s="14"/>
      <c r="K22" s="14">
        <v>7.52</v>
      </c>
      <c r="L22" s="14"/>
      <c r="O22" s="14">
        <v>6.47</v>
      </c>
      <c r="P22" s="14"/>
      <c r="S22" s="14">
        <v>10.91</v>
      </c>
      <c r="T22" s="14"/>
    </row>
    <row r="24" spans="1:20" ht="15">
      <c r="A24" s="2" t="s">
        <v>1434</v>
      </c>
      <c r="D24" t="s">
        <v>67</v>
      </c>
      <c r="H24" t="s">
        <v>68</v>
      </c>
      <c r="L24" t="s">
        <v>69</v>
      </c>
      <c r="P24" t="s">
        <v>70</v>
      </c>
      <c r="Q24" t="s">
        <v>25</v>
      </c>
      <c r="T24" t="s">
        <v>71</v>
      </c>
    </row>
    <row r="25" spans="1:20" ht="15">
      <c r="A25" t="s">
        <v>1435</v>
      </c>
      <c r="D25" s="10">
        <v>69053958</v>
      </c>
      <c r="H25" s="10">
        <v>71060836</v>
      </c>
      <c r="L25" s="10">
        <v>71060836</v>
      </c>
      <c r="P25" s="10">
        <v>72966043</v>
      </c>
      <c r="T25" s="10">
        <v>75092911</v>
      </c>
    </row>
    <row r="27" ht="15">
      <c r="A27" s="2" t="s">
        <v>1436</v>
      </c>
    </row>
    <row r="28" spans="1:20" ht="15">
      <c r="A28" t="s">
        <v>1437</v>
      </c>
      <c r="D28" t="s">
        <v>1438</v>
      </c>
      <c r="H28" t="s">
        <v>1439</v>
      </c>
      <c r="L28" t="s">
        <v>858</v>
      </c>
      <c r="P28" t="s">
        <v>1440</v>
      </c>
      <c r="T28" t="s">
        <v>1441</v>
      </c>
    </row>
    <row r="29" spans="1:20" ht="15">
      <c r="A29" t="s">
        <v>1095</v>
      </c>
      <c r="D29" t="s">
        <v>1442</v>
      </c>
      <c r="H29" t="s">
        <v>1443</v>
      </c>
      <c r="L29" t="s">
        <v>1444</v>
      </c>
      <c r="P29" t="s">
        <v>1445</v>
      </c>
      <c r="T29" t="s">
        <v>1446</v>
      </c>
    </row>
    <row r="31" spans="1:20" ht="15">
      <c r="A31" s="8" t="s">
        <v>1447</v>
      </c>
      <c r="D31" t="s">
        <v>1448</v>
      </c>
      <c r="H31" t="s">
        <v>1449</v>
      </c>
      <c r="L31" t="s">
        <v>1265</v>
      </c>
      <c r="P31" t="s">
        <v>1450</v>
      </c>
      <c r="T31" t="s">
        <v>1451</v>
      </c>
    </row>
    <row r="32" spans="1:20" ht="15">
      <c r="A32" t="s">
        <v>1452</v>
      </c>
      <c r="D32" t="s">
        <v>1453</v>
      </c>
      <c r="H32" t="s">
        <v>1454</v>
      </c>
      <c r="L32" t="s">
        <v>1455</v>
      </c>
      <c r="P32" t="s">
        <v>1456</v>
      </c>
      <c r="T32" t="s">
        <v>1457</v>
      </c>
    </row>
    <row r="33" spans="1:20" ht="15">
      <c r="A33" t="s">
        <v>1458</v>
      </c>
      <c r="C33" s="5">
        <v>628901895</v>
      </c>
      <c r="D33" s="5"/>
      <c r="G33" s="5">
        <v>646808471</v>
      </c>
      <c r="H33" s="5"/>
      <c r="K33" s="5">
        <v>643366856</v>
      </c>
      <c r="L33" s="5"/>
      <c r="O33" s="5">
        <v>716590542</v>
      </c>
      <c r="P33" s="5"/>
      <c r="S33" s="5">
        <v>828009949</v>
      </c>
      <c r="T33" s="5"/>
    </row>
    <row r="35" spans="1:20" ht="15">
      <c r="A35" t="s">
        <v>1459</v>
      </c>
      <c r="C35" s="5">
        <v>504963762</v>
      </c>
      <c r="D35" s="5"/>
      <c r="G35" s="5">
        <v>605661674</v>
      </c>
      <c r="H35" s="5"/>
      <c r="K35" s="5">
        <v>634769508</v>
      </c>
      <c r="L35" s="5"/>
      <c r="O35" s="5">
        <v>580367750</v>
      </c>
      <c r="P35" s="5"/>
      <c r="S35" s="5">
        <v>526252068</v>
      </c>
      <c r="T35" s="5"/>
    </row>
    <row r="37" spans="1:20" ht="15">
      <c r="A37" s="8" t="s">
        <v>1460</v>
      </c>
      <c r="C37" s="14">
        <v>7.14</v>
      </c>
      <c r="D37" s="14"/>
      <c r="G37" s="14">
        <v>8.52</v>
      </c>
      <c r="H37" s="14"/>
      <c r="K37" s="14">
        <v>8.86</v>
      </c>
      <c r="L37" s="14"/>
      <c r="O37" s="14">
        <v>7.76</v>
      </c>
      <c r="P37" s="14"/>
      <c r="S37" s="14">
        <v>7.85</v>
      </c>
      <c r="T37" s="14"/>
    </row>
    <row r="38" spans="1:20" ht="15">
      <c r="A38" t="s">
        <v>1461</v>
      </c>
      <c r="C38" s="5">
        <v>2912</v>
      </c>
      <c r="D38" s="5"/>
      <c r="G38" s="5">
        <v>2950</v>
      </c>
      <c r="H38" s="5"/>
      <c r="K38" s="5">
        <v>2756</v>
      </c>
      <c r="L38" s="5"/>
      <c r="O38" s="5">
        <v>2569</v>
      </c>
      <c r="P38" s="5"/>
      <c r="S38" s="5">
        <v>3198</v>
      </c>
      <c r="T38" s="5"/>
    </row>
    <row r="39" spans="1:20" ht="15">
      <c r="A39" t="s">
        <v>1462</v>
      </c>
      <c r="C39" s="4" t="s">
        <v>123</v>
      </c>
      <c r="D39" s="4"/>
      <c r="G39" s="4" t="s">
        <v>123</v>
      </c>
      <c r="H39" s="4"/>
      <c r="K39" s="14">
        <v>24.68</v>
      </c>
      <c r="L39" s="14"/>
      <c r="O39" s="14">
        <v>25.13</v>
      </c>
      <c r="P39" s="14"/>
      <c r="S39" s="14">
        <v>24.51</v>
      </c>
      <c r="T39" s="14"/>
    </row>
    <row r="40" spans="1:20" ht="15">
      <c r="A40" t="s">
        <v>1108</v>
      </c>
      <c r="D40" t="s">
        <v>1463</v>
      </c>
      <c r="H40" t="s">
        <v>1464</v>
      </c>
      <c r="L40" t="s">
        <v>1465</v>
      </c>
      <c r="P40" t="s">
        <v>1466</v>
      </c>
      <c r="T40" t="s">
        <v>1467</v>
      </c>
    </row>
  </sheetData>
  <sheetProtection selectLockedCells="1" selectUnlockedCells="1"/>
  <mergeCells count="46">
    <mergeCell ref="A2:F2"/>
    <mergeCell ref="C5:D5"/>
    <mergeCell ref="G5:H5"/>
    <mergeCell ref="K5:L5"/>
    <mergeCell ref="O5:P5"/>
    <mergeCell ref="S5:T5"/>
    <mergeCell ref="C7:D7"/>
    <mergeCell ref="G7:H7"/>
    <mergeCell ref="K7:L7"/>
    <mergeCell ref="O7:P7"/>
    <mergeCell ref="S7:T7"/>
    <mergeCell ref="C20:D20"/>
    <mergeCell ref="G20:H20"/>
    <mergeCell ref="K20:L20"/>
    <mergeCell ref="O20:P20"/>
    <mergeCell ref="S20:T20"/>
    <mergeCell ref="C22:D22"/>
    <mergeCell ref="G22:H22"/>
    <mergeCell ref="K22:L22"/>
    <mergeCell ref="O22:P22"/>
    <mergeCell ref="S22:T22"/>
    <mergeCell ref="C33:D33"/>
    <mergeCell ref="G33:H33"/>
    <mergeCell ref="K33:L33"/>
    <mergeCell ref="O33:P33"/>
    <mergeCell ref="S33:T33"/>
    <mergeCell ref="C35:D35"/>
    <mergeCell ref="G35:H35"/>
    <mergeCell ref="K35:L35"/>
    <mergeCell ref="O35:P35"/>
    <mergeCell ref="S35:T35"/>
    <mergeCell ref="C37:D37"/>
    <mergeCell ref="G37:H37"/>
    <mergeCell ref="K37:L37"/>
    <mergeCell ref="O37:P37"/>
    <mergeCell ref="S37:T37"/>
    <mergeCell ref="C38:D38"/>
    <mergeCell ref="G38:H38"/>
    <mergeCell ref="K38:L38"/>
    <mergeCell ref="O38:P38"/>
    <mergeCell ref="S38:T38"/>
    <mergeCell ref="C39:D39"/>
    <mergeCell ref="G39:H39"/>
    <mergeCell ref="K39:L39"/>
    <mergeCell ref="O39:P39"/>
    <mergeCell ref="S39:T39"/>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884</v>
      </c>
      <c r="B2" s="1"/>
      <c r="C2" s="1"/>
      <c r="D2" s="1"/>
      <c r="E2" s="1"/>
      <c r="F2" s="1"/>
    </row>
    <row r="5" spans="1:12" ht="39.75" customHeight="1">
      <c r="A5" s="2" t="s">
        <v>93</v>
      </c>
      <c r="C5" s="3" t="s">
        <v>94</v>
      </c>
      <c r="D5" s="3"/>
      <c r="G5" s="3" t="s">
        <v>1468</v>
      </c>
      <c r="H5" s="3"/>
      <c r="K5" s="3" t="s">
        <v>1113</v>
      </c>
      <c r="L5" s="3"/>
    </row>
    <row r="6" spans="1:12" ht="15">
      <c r="A6" t="s">
        <v>110</v>
      </c>
      <c r="D6" t="s">
        <v>1469</v>
      </c>
      <c r="H6" t="s">
        <v>112</v>
      </c>
      <c r="K6" s="5">
        <v>30000000</v>
      </c>
      <c r="L6" s="5"/>
    </row>
    <row r="7" spans="1:12" ht="15">
      <c r="A7" t="s">
        <v>97</v>
      </c>
      <c r="D7" t="s">
        <v>113</v>
      </c>
      <c r="H7" s="11">
        <v>2.86</v>
      </c>
      <c r="L7" s="10">
        <v>22500000</v>
      </c>
    </row>
    <row r="8" spans="1:12" ht="15">
      <c r="A8" t="s">
        <v>100</v>
      </c>
      <c r="D8" t="s">
        <v>114</v>
      </c>
      <c r="H8" s="11">
        <v>2.41</v>
      </c>
      <c r="L8" s="10">
        <v>25000000</v>
      </c>
    </row>
    <row r="9" spans="1:12" ht="15">
      <c r="A9" t="s">
        <v>102</v>
      </c>
      <c r="D9" t="s">
        <v>103</v>
      </c>
      <c r="H9" s="11">
        <v>2.87</v>
      </c>
      <c r="L9" s="10">
        <v>31500000</v>
      </c>
    </row>
    <row r="10" spans="1:12" ht="15">
      <c r="A10" t="s">
        <v>104</v>
      </c>
      <c r="D10" t="s">
        <v>105</v>
      </c>
      <c r="H10" s="11">
        <v>3.53</v>
      </c>
      <c r="L10" s="10">
        <v>71000000</v>
      </c>
    </row>
    <row r="12" spans="1:12" ht="15">
      <c r="A12" t="s">
        <v>106</v>
      </c>
      <c r="H12" t="s">
        <v>115</v>
      </c>
      <c r="K12" s="5">
        <v>180000000</v>
      </c>
      <c r="L12" s="5"/>
    </row>
    <row r="14" spans="2:13" ht="15">
      <c r="B14" s="4"/>
      <c r="C14" s="4"/>
      <c r="D14" s="4"/>
      <c r="E14" s="4"/>
      <c r="F14" s="4"/>
      <c r="G14" s="4"/>
      <c r="H14" s="4"/>
      <c r="I14" s="4"/>
      <c r="J14" s="4"/>
      <c r="K14" s="4"/>
      <c r="L14" s="4"/>
      <c r="M14" s="4"/>
    </row>
    <row r="15" spans="1:12" ht="39.75" customHeight="1">
      <c r="A15" s="2" t="s">
        <v>93</v>
      </c>
      <c r="C15" s="3" t="s">
        <v>94</v>
      </c>
      <c r="D15" s="3"/>
      <c r="G15" s="3" t="s">
        <v>1470</v>
      </c>
      <c r="H15" s="3"/>
      <c r="K15" s="3" t="s">
        <v>1471</v>
      </c>
      <c r="L15" s="3"/>
    </row>
    <row r="16" spans="1:12" ht="15">
      <c r="A16" t="s">
        <v>1472</v>
      </c>
      <c r="D16" t="s">
        <v>1473</v>
      </c>
      <c r="H16" t="s">
        <v>1474</v>
      </c>
      <c r="K16" s="5">
        <v>15000000</v>
      </c>
      <c r="L16" s="5"/>
    </row>
    <row r="17" spans="1:12" ht="15">
      <c r="A17" t="s">
        <v>110</v>
      </c>
      <c r="D17" t="s">
        <v>111</v>
      </c>
      <c r="H17" s="11">
        <v>3.38</v>
      </c>
      <c r="L17" s="10">
        <v>105000000</v>
      </c>
    </row>
    <row r="18" spans="1:12" ht="15">
      <c r="A18" t="s">
        <v>97</v>
      </c>
      <c r="D18" t="s">
        <v>113</v>
      </c>
      <c r="H18" s="11">
        <v>2.86</v>
      </c>
      <c r="L18" s="10">
        <v>22500000</v>
      </c>
    </row>
    <row r="19" spans="1:12" ht="15">
      <c r="A19" t="s">
        <v>100</v>
      </c>
      <c r="D19" t="s">
        <v>114</v>
      </c>
      <c r="H19" s="11">
        <v>2.41</v>
      </c>
      <c r="L19" s="10">
        <v>25000000</v>
      </c>
    </row>
    <row r="20" spans="1:12" ht="15">
      <c r="A20" t="s">
        <v>102</v>
      </c>
      <c r="D20" t="s">
        <v>103</v>
      </c>
      <c r="H20" s="11">
        <v>2.87</v>
      </c>
      <c r="L20" s="10">
        <v>31500000</v>
      </c>
    </row>
    <row r="22" spans="1:12" ht="15">
      <c r="A22" t="s">
        <v>106</v>
      </c>
      <c r="H22" t="s">
        <v>1475</v>
      </c>
      <c r="K22" s="5">
        <v>199000000</v>
      </c>
      <c r="L22" s="5"/>
    </row>
  </sheetData>
  <sheetProtection selectLockedCells="1" selectUnlockedCells="1"/>
  <mergeCells count="14">
    <mergeCell ref="A2:F2"/>
    <mergeCell ref="C5:D5"/>
    <mergeCell ref="G5:H5"/>
    <mergeCell ref="K5:L5"/>
    <mergeCell ref="K6:L6"/>
    <mergeCell ref="K12:L12"/>
    <mergeCell ref="B14:E14"/>
    <mergeCell ref="F14:I14"/>
    <mergeCell ref="J14:M14"/>
    <mergeCell ref="C15:D15"/>
    <mergeCell ref="G15:H15"/>
    <mergeCell ref="K15:L15"/>
    <mergeCell ref="K16:L16"/>
    <mergeCell ref="K22:L2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1476</v>
      </c>
      <c r="B2" s="1"/>
      <c r="C2" s="1"/>
      <c r="D2" s="1"/>
      <c r="E2" s="1"/>
      <c r="F2" s="1"/>
    </row>
    <row r="5" spans="1:8" ht="15" customHeight="1">
      <c r="A5" s="7" t="s">
        <v>1115</v>
      </c>
      <c r="C5" s="3" t="s">
        <v>419</v>
      </c>
      <c r="D5" s="3"/>
      <c r="G5" s="3" t="s">
        <v>1126</v>
      </c>
      <c r="H5" s="3"/>
    </row>
    <row r="6" spans="1:8" ht="15">
      <c r="A6" t="s">
        <v>1117</v>
      </c>
      <c r="C6" s="14">
        <v>1033.7</v>
      </c>
      <c r="D6" s="14"/>
      <c r="G6" s="14">
        <v>712</v>
      </c>
      <c r="H6" s="14"/>
    </row>
    <row r="7" spans="1:8" ht="15">
      <c r="A7" t="s">
        <v>1118</v>
      </c>
      <c r="D7" s="11">
        <v>6663.1</v>
      </c>
      <c r="H7" s="11">
        <v>11744.4</v>
      </c>
    </row>
    <row r="8" spans="1:8" ht="15">
      <c r="A8" t="s">
        <v>1119</v>
      </c>
      <c r="D8" s="11">
        <v>1206.7</v>
      </c>
      <c r="H8" s="11">
        <v>1261.4</v>
      </c>
    </row>
    <row r="9" spans="1:8" ht="15">
      <c r="A9" t="s">
        <v>1120</v>
      </c>
      <c r="D9" s="11">
        <v>23065.9</v>
      </c>
      <c r="H9" s="11">
        <v>28755</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3" t="s">
        <v>1138</v>
      </c>
      <c r="D3" s="3"/>
      <c r="E3" s="3"/>
      <c r="F3" s="3"/>
      <c r="G3" s="3"/>
      <c r="H3" s="3"/>
      <c r="I3" s="3"/>
      <c r="J3" s="3"/>
      <c r="K3" s="3"/>
      <c r="L3" s="3"/>
    </row>
    <row r="4" spans="1:12" ht="15" customHeight="1">
      <c r="A4" s="7" t="s">
        <v>1121</v>
      </c>
      <c r="C4" s="3" t="s">
        <v>39</v>
      </c>
      <c r="D4" s="3"/>
      <c r="G4" s="3" t="s">
        <v>40</v>
      </c>
      <c r="H4" s="3"/>
      <c r="K4" s="3" t="s">
        <v>41</v>
      </c>
      <c r="L4" s="3"/>
    </row>
    <row r="5" spans="1:12" ht="15">
      <c r="A5" s="2" t="s">
        <v>1124</v>
      </c>
      <c r="C5" s="14">
        <v>1985.7</v>
      </c>
      <c r="D5" s="14"/>
      <c r="G5" s="14">
        <v>1180.7</v>
      </c>
      <c r="H5" s="14"/>
      <c r="K5" s="14">
        <v>507.8</v>
      </c>
      <c r="L5" s="14"/>
    </row>
    <row r="6" spans="1:12" ht="15">
      <c r="A6" s="2" t="s">
        <v>48</v>
      </c>
      <c r="D6" s="11">
        <v>11240.4</v>
      </c>
      <c r="H6" s="11">
        <v>13666.6</v>
      </c>
      <c r="L6" s="11">
        <v>13265.2</v>
      </c>
    </row>
    <row r="8" spans="1:12" ht="15">
      <c r="A8" t="s">
        <v>1125</v>
      </c>
      <c r="D8" s="12">
        <v>-9254.7</v>
      </c>
      <c r="H8" s="12">
        <v>-12485.9</v>
      </c>
      <c r="L8" s="12">
        <v>-12757.4</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10">
        <v>1</v>
      </c>
      <c r="C3" s="17" t="s">
        <v>1477</v>
      </c>
    </row>
    <row r="4" spans="2:3" ht="15">
      <c r="B4" s="4"/>
      <c r="C4" s="4"/>
    </row>
    <row r="5" ht="15">
      <c r="C5" t="s">
        <v>1478</v>
      </c>
    </row>
    <row r="6" spans="2:3" ht="15">
      <c r="B6" s="4"/>
      <c r="C6" s="4"/>
    </row>
    <row r="7" spans="1:3" ht="15">
      <c r="A7" s="10">
        <v>2</v>
      </c>
      <c r="C7" t="s">
        <v>1479</v>
      </c>
    </row>
    <row r="8" spans="2:3" ht="15">
      <c r="B8" s="4"/>
      <c r="C8" s="4"/>
    </row>
    <row r="9" spans="1:3" ht="15">
      <c r="A9" t="s">
        <v>1480</v>
      </c>
      <c r="C9" s="8" t="s">
        <v>1481</v>
      </c>
    </row>
    <row r="10" spans="2:3" ht="15">
      <c r="B10" s="4"/>
      <c r="C10" s="4"/>
    </row>
    <row r="11" spans="1:3" ht="15">
      <c r="A11" t="s">
        <v>1482</v>
      </c>
      <c r="C11" s="8" t="s">
        <v>1483</v>
      </c>
    </row>
    <row r="12" spans="2:3" ht="15">
      <c r="B12" s="4"/>
      <c r="C12" s="4"/>
    </row>
    <row r="13" spans="1:3" ht="15">
      <c r="A13" t="s">
        <v>1484</v>
      </c>
      <c r="C13" s="8" t="s">
        <v>1485</v>
      </c>
    </row>
    <row r="14" spans="2:3" ht="15">
      <c r="B14" s="4"/>
      <c r="C14" s="4"/>
    </row>
    <row r="15" spans="1:3" ht="15">
      <c r="A15" t="s">
        <v>1486</v>
      </c>
      <c r="C15" s="8" t="s">
        <v>1487</v>
      </c>
    </row>
    <row r="16" spans="2:3" ht="15">
      <c r="B16" s="4"/>
      <c r="C16" s="4"/>
    </row>
    <row r="17" spans="1:3" ht="15">
      <c r="A17" t="s">
        <v>1488</v>
      </c>
      <c r="C17" s="8" t="s">
        <v>1489</v>
      </c>
    </row>
    <row r="18" spans="2:3" ht="15">
      <c r="B18" s="4"/>
      <c r="C18" s="4"/>
    </row>
    <row r="19" spans="1:3" ht="15">
      <c r="A19" t="s">
        <v>1490</v>
      </c>
      <c r="C19" s="8" t="s">
        <v>1491</v>
      </c>
    </row>
    <row r="20" spans="2:3" ht="15">
      <c r="B20" s="4"/>
      <c r="C20" s="4"/>
    </row>
    <row r="21" spans="1:3" ht="15">
      <c r="A21" t="s">
        <v>1492</v>
      </c>
      <c r="C21" s="8" t="s">
        <v>1493</v>
      </c>
    </row>
    <row r="22" spans="2:3" ht="15">
      <c r="B22" s="4"/>
      <c r="C22" s="4"/>
    </row>
    <row r="23" spans="1:3" ht="15">
      <c r="A23" t="s">
        <v>1494</v>
      </c>
      <c r="C23" s="8" t="s">
        <v>1495</v>
      </c>
    </row>
    <row r="24" spans="2:3" ht="15">
      <c r="B24" s="4"/>
      <c r="C24" s="4"/>
    </row>
    <row r="25" spans="1:3" ht="15">
      <c r="A25" t="s">
        <v>1496</v>
      </c>
      <c r="C25" s="8" t="s">
        <v>1497</v>
      </c>
    </row>
    <row r="26" spans="2:3" ht="15">
      <c r="B26" s="4"/>
      <c r="C26" s="4"/>
    </row>
    <row r="27" spans="1:3" ht="15">
      <c r="A27" t="s">
        <v>1498</v>
      </c>
      <c r="C27" s="8" t="s">
        <v>1499</v>
      </c>
    </row>
    <row r="28" spans="2:3" ht="15">
      <c r="B28" s="4"/>
      <c r="C28" s="4"/>
    </row>
    <row r="29" spans="1:3" ht="15">
      <c r="A29" t="s">
        <v>1500</v>
      </c>
      <c r="C29" t="s">
        <v>1501</v>
      </c>
    </row>
  </sheetData>
  <sheetProtection selectLockedCells="1" selectUnlockedCells="1"/>
  <mergeCells count="13">
    <mergeCell ref="B4:C4"/>
    <mergeCell ref="B6:C6"/>
    <mergeCell ref="B8:C8"/>
    <mergeCell ref="B10:C10"/>
    <mergeCell ref="B12:C12"/>
    <mergeCell ref="B14:C14"/>
    <mergeCell ref="B16:C16"/>
    <mergeCell ref="B18:C18"/>
    <mergeCell ref="B20:C20"/>
    <mergeCell ref="B22:C22"/>
    <mergeCell ref="B24:C24"/>
    <mergeCell ref="B26:C26"/>
    <mergeCell ref="B28:C28"/>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C28"/>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0.8515625" style="0" customWidth="1"/>
    <col min="4" max="16384" width="8.7109375" style="0" customWidth="1"/>
  </cols>
  <sheetData>
    <row r="3" spans="2:3" ht="15">
      <c r="B3" s="4"/>
      <c r="C3" s="4"/>
    </row>
    <row r="4" spans="1:3" ht="15">
      <c r="A4" t="s">
        <v>1502</v>
      </c>
      <c r="C4" s="8" t="s">
        <v>1503</v>
      </c>
    </row>
    <row r="5" spans="2:3" ht="15">
      <c r="B5" s="4"/>
      <c r="C5" s="4"/>
    </row>
    <row r="6" spans="1:3" ht="15">
      <c r="A6" t="s">
        <v>1504</v>
      </c>
      <c r="C6" t="s">
        <v>1505</v>
      </c>
    </row>
    <row r="7" spans="2:3" ht="15">
      <c r="B7" s="4"/>
      <c r="C7" s="4"/>
    </row>
    <row r="8" spans="1:3" ht="15">
      <c r="A8" t="s">
        <v>1506</v>
      </c>
      <c r="C8" s="8" t="s">
        <v>1507</v>
      </c>
    </row>
    <row r="9" spans="2:3" ht="15">
      <c r="B9" s="4"/>
      <c r="C9" s="4"/>
    </row>
    <row r="10" spans="1:3" ht="15">
      <c r="A10" t="s">
        <v>1508</v>
      </c>
      <c r="C10" s="8" t="s">
        <v>1509</v>
      </c>
    </row>
    <row r="11" spans="2:3" ht="15">
      <c r="B11" s="4"/>
      <c r="C11" s="4"/>
    </row>
    <row r="12" spans="1:3" ht="15">
      <c r="A12" t="s">
        <v>1510</v>
      </c>
      <c r="C12" s="8" t="s">
        <v>1511</v>
      </c>
    </row>
    <row r="13" spans="2:3" ht="15">
      <c r="B13" s="4"/>
      <c r="C13" s="4"/>
    </row>
    <row r="14" spans="1:3" ht="15">
      <c r="A14" t="s">
        <v>1512</v>
      </c>
      <c r="C14" s="8" t="s">
        <v>1513</v>
      </c>
    </row>
    <row r="15" spans="2:3" ht="15">
      <c r="B15" s="4"/>
      <c r="C15" s="4"/>
    </row>
    <row r="16" spans="1:3" ht="15">
      <c r="A16" t="s">
        <v>1514</v>
      </c>
      <c r="C16" s="8" t="s">
        <v>1515</v>
      </c>
    </row>
    <row r="17" spans="2:3" ht="15">
      <c r="B17" s="4"/>
      <c r="C17" s="4"/>
    </row>
    <row r="18" spans="1:3" ht="15">
      <c r="A18" t="s">
        <v>1516</v>
      </c>
      <c r="C18" s="8" t="s">
        <v>1517</v>
      </c>
    </row>
    <row r="19" spans="2:3" ht="15">
      <c r="B19" s="4"/>
      <c r="C19" s="4"/>
    </row>
    <row r="20" spans="1:3" ht="15">
      <c r="A20" t="s">
        <v>1518</v>
      </c>
      <c r="C20" s="8" t="s">
        <v>1519</v>
      </c>
    </row>
    <row r="21" spans="2:3" ht="15">
      <c r="B21" s="4"/>
      <c r="C21" s="4"/>
    </row>
    <row r="22" spans="1:3" ht="15">
      <c r="A22" t="s">
        <v>1520</v>
      </c>
      <c r="C22" s="8" t="s">
        <v>1521</v>
      </c>
    </row>
    <row r="23" spans="2:3" ht="15">
      <c r="B23" s="4"/>
      <c r="C23" s="4"/>
    </row>
    <row r="24" spans="1:3" ht="15">
      <c r="A24" t="s">
        <v>1522</v>
      </c>
      <c r="C24" s="8" t="s">
        <v>1523</v>
      </c>
    </row>
    <row r="25" spans="2:3" ht="15">
      <c r="B25" s="4"/>
      <c r="C25" s="4"/>
    </row>
    <row r="26" spans="1:3" ht="15">
      <c r="A26" t="s">
        <v>1524</v>
      </c>
      <c r="C26" s="8" t="s">
        <v>1525</v>
      </c>
    </row>
    <row r="27" spans="2:3" ht="15">
      <c r="B27" s="4"/>
      <c r="C27" s="4"/>
    </row>
    <row r="28" spans="1:3" ht="15">
      <c r="A28" t="s">
        <v>1526</v>
      </c>
      <c r="C28" s="8" t="s">
        <v>1527</v>
      </c>
    </row>
  </sheetData>
  <sheetProtection selectLockedCells="1" selectUnlockedCells="1"/>
  <mergeCells count="13">
    <mergeCell ref="B3:C3"/>
    <mergeCell ref="B5:C5"/>
    <mergeCell ref="B7:C7"/>
    <mergeCell ref="B9:C9"/>
    <mergeCell ref="B11:C11"/>
    <mergeCell ref="B13:C13"/>
    <mergeCell ref="B15:C15"/>
    <mergeCell ref="B17:C17"/>
    <mergeCell ref="B19:C19"/>
    <mergeCell ref="B21:C21"/>
    <mergeCell ref="B23:C23"/>
    <mergeCell ref="B25:C25"/>
    <mergeCell ref="B27:C27"/>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4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16384" width="8.7109375" style="0" customWidth="1"/>
  </cols>
  <sheetData>
    <row r="2" spans="1:6" ht="15">
      <c r="A2" s="1" t="s">
        <v>1528</v>
      </c>
      <c r="B2" s="1"/>
      <c r="C2" s="1"/>
      <c r="D2" s="1"/>
      <c r="E2" s="1"/>
      <c r="F2" s="1"/>
    </row>
    <row r="5" ht="15">
      <c r="A5" s="2" t="s">
        <v>1529</v>
      </c>
    </row>
    <row r="6" ht="15">
      <c r="A6" t="s">
        <v>1530</v>
      </c>
    </row>
    <row r="7" spans="1:5" ht="15">
      <c r="A7" t="s">
        <v>1531</v>
      </c>
      <c r="C7" s="18">
        <v>381273</v>
      </c>
      <c r="D7" s="18"/>
      <c r="E7" s="2"/>
    </row>
    <row r="8" spans="1:5" ht="15">
      <c r="A8" t="s">
        <v>1532</v>
      </c>
      <c r="C8" s="2"/>
      <c r="D8" s="19">
        <v>434994</v>
      </c>
      <c r="E8" s="2"/>
    </row>
    <row r="9" spans="1:5" ht="15">
      <c r="A9" t="s">
        <v>1533</v>
      </c>
      <c r="C9" s="2"/>
      <c r="D9" s="19">
        <v>20460</v>
      </c>
      <c r="E9" s="2"/>
    </row>
    <row r="10" spans="1:5" ht="15">
      <c r="A10" t="s">
        <v>1534</v>
      </c>
      <c r="C10" s="2"/>
      <c r="D10" s="19">
        <v>196957</v>
      </c>
      <c r="E10" s="2"/>
    </row>
    <row r="12" spans="1:5" ht="15">
      <c r="A12" s="2" t="s">
        <v>1535</v>
      </c>
      <c r="C12" s="2"/>
      <c r="D12" s="19">
        <v>1033684</v>
      </c>
      <c r="E12" s="2"/>
    </row>
    <row r="13" spans="2:5" ht="15">
      <c r="B13" s="4"/>
      <c r="C13" s="4"/>
      <c r="D13" s="4"/>
      <c r="E13" s="4"/>
    </row>
    <row r="14" spans="1:5" ht="15">
      <c r="A14" t="s">
        <v>1536</v>
      </c>
      <c r="C14" s="2"/>
      <c r="D14" s="19">
        <v>6573860</v>
      </c>
      <c r="E14" s="2"/>
    </row>
    <row r="15" spans="2:5" ht="15">
      <c r="B15" s="4"/>
      <c r="C15" s="4"/>
      <c r="D15" s="4"/>
      <c r="E15" s="4"/>
    </row>
    <row r="16" ht="15">
      <c r="A16" t="s">
        <v>1537</v>
      </c>
    </row>
    <row r="17" spans="1:5" ht="15">
      <c r="A17" t="s">
        <v>1538</v>
      </c>
      <c r="C17" s="2"/>
      <c r="D17" s="19">
        <v>89202</v>
      </c>
      <c r="E17" s="2"/>
    </row>
    <row r="19" spans="1:5" ht="15">
      <c r="A19" s="2" t="s">
        <v>59</v>
      </c>
      <c r="C19" s="18">
        <v>7696746</v>
      </c>
      <c r="D19" s="18"/>
      <c r="E19" s="2"/>
    </row>
    <row r="21" ht="15">
      <c r="A21" s="2" t="s">
        <v>1539</v>
      </c>
    </row>
    <row r="22" ht="15">
      <c r="A22" t="s">
        <v>1540</v>
      </c>
    </row>
    <row r="23" spans="1:5" ht="15">
      <c r="A23" t="s">
        <v>1541</v>
      </c>
      <c r="C23" s="18">
        <v>62595</v>
      </c>
      <c r="D23" s="18"/>
      <c r="E23" s="2"/>
    </row>
    <row r="24" spans="1:5" ht="15">
      <c r="A24" t="s">
        <v>1542</v>
      </c>
      <c r="C24" s="2"/>
      <c r="D24" s="19">
        <v>1144128</v>
      </c>
      <c r="E24" s="2"/>
    </row>
    <row r="26" spans="1:5" ht="15">
      <c r="A26" s="2" t="s">
        <v>1543</v>
      </c>
      <c r="C26" s="2"/>
      <c r="D26" s="19">
        <v>1206723</v>
      </c>
      <c r="E26" s="2"/>
    </row>
    <row r="27" spans="2:5" ht="15">
      <c r="B27" s="4"/>
      <c r="C27" s="4"/>
      <c r="D27" s="4"/>
      <c r="E27" s="4"/>
    </row>
    <row r="28" ht="15">
      <c r="A28" t="s">
        <v>1544</v>
      </c>
    </row>
    <row r="29" spans="1:5" ht="15">
      <c r="A29" t="s">
        <v>1545</v>
      </c>
      <c r="C29" s="2"/>
      <c r="D29" s="19">
        <v>22913696</v>
      </c>
      <c r="E29" s="2"/>
    </row>
    <row r="30" spans="1:5" ht="15">
      <c r="A30" t="s">
        <v>1546</v>
      </c>
      <c r="C30" s="2"/>
      <c r="D30" s="19">
        <v>152250</v>
      </c>
      <c r="E30" s="2"/>
    </row>
    <row r="32" spans="1:5" ht="15">
      <c r="A32" s="2" t="s">
        <v>1547</v>
      </c>
      <c r="C32" s="2"/>
      <c r="D32" s="19">
        <v>23065946</v>
      </c>
      <c r="E32" s="2"/>
    </row>
    <row r="33" spans="2:5" ht="15">
      <c r="B33" s="4"/>
      <c r="C33" s="4"/>
      <c r="D33" s="4"/>
      <c r="E33" s="4"/>
    </row>
    <row r="34" ht="15">
      <c r="A34" t="s">
        <v>1548</v>
      </c>
    </row>
    <row r="35" spans="2:5" ht="15">
      <c r="B35" s="4"/>
      <c r="C35" s="4"/>
      <c r="D35" s="4"/>
      <c r="E35" s="4"/>
    </row>
    <row r="36" ht="15">
      <c r="A36" t="s">
        <v>1549</v>
      </c>
    </row>
    <row r="37" spans="1:5" ht="15">
      <c r="A37" t="s">
        <v>1550</v>
      </c>
      <c r="C37" s="2"/>
      <c r="D37" s="19">
        <v>198</v>
      </c>
      <c r="E37" s="2"/>
    </row>
    <row r="38" spans="1:5" ht="15">
      <c r="A38" t="s">
        <v>1551</v>
      </c>
      <c r="C38" s="2"/>
      <c r="D38" s="19">
        <v>8723</v>
      </c>
      <c r="E38" s="2"/>
    </row>
    <row r="39" spans="1:5" ht="15">
      <c r="A39" t="s">
        <v>1552</v>
      </c>
      <c r="C39" s="2"/>
      <c r="D39" s="19">
        <v>31802791</v>
      </c>
      <c r="E39" s="2"/>
    </row>
    <row r="40" spans="1:5" ht="15">
      <c r="A40" t="s">
        <v>1553</v>
      </c>
      <c r="C40" s="2"/>
      <c r="D40" s="20">
        <v>-48387635</v>
      </c>
      <c r="E40" s="2"/>
    </row>
    <row r="42" spans="1:5" ht="15">
      <c r="A42" s="2" t="s">
        <v>1554</v>
      </c>
      <c r="C42" s="2"/>
      <c r="D42" s="20">
        <v>-16575923</v>
      </c>
      <c r="E42" s="2"/>
    </row>
    <row r="44" spans="1:5" ht="15">
      <c r="A44" s="2" t="s">
        <v>1555</v>
      </c>
      <c r="C44" s="18">
        <v>7696746</v>
      </c>
      <c r="D44" s="18"/>
      <c r="E44" s="2"/>
    </row>
  </sheetData>
  <sheetProtection selectLockedCells="1" selectUnlockedCells="1"/>
  <mergeCells count="10">
    <mergeCell ref="A2:F2"/>
    <mergeCell ref="C7:D7"/>
    <mergeCell ref="B13:E13"/>
    <mergeCell ref="B15:E15"/>
    <mergeCell ref="C19:D19"/>
    <mergeCell ref="C23:D23"/>
    <mergeCell ref="B27:E27"/>
    <mergeCell ref="B33:E33"/>
    <mergeCell ref="B35:E35"/>
    <mergeCell ref="C44:D4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130</v>
      </c>
      <c r="B2" s="1"/>
      <c r="C2" s="1"/>
      <c r="D2" s="1"/>
      <c r="E2" s="1"/>
      <c r="F2" s="1"/>
    </row>
    <row r="5" spans="1:8" ht="39.75" customHeight="1">
      <c r="A5" s="2" t="s">
        <v>131</v>
      </c>
      <c r="C5" s="3" t="s">
        <v>132</v>
      </c>
      <c r="D5" s="3"/>
      <c r="G5" s="3" t="s">
        <v>133</v>
      </c>
      <c r="H5" s="3"/>
    </row>
    <row r="6" spans="1:8" ht="15">
      <c r="A6" t="s">
        <v>134</v>
      </c>
      <c r="C6" s="13">
        <v>-7515</v>
      </c>
      <c r="D6" s="13"/>
      <c r="G6" s="15">
        <v>-0.11</v>
      </c>
      <c r="H6" s="15"/>
    </row>
    <row r="7" spans="1:8" ht="15">
      <c r="A7" t="s">
        <v>135</v>
      </c>
      <c r="C7" s="5">
        <v>7515</v>
      </c>
      <c r="D7" s="5"/>
      <c r="G7" s="14">
        <v>0.11</v>
      </c>
      <c r="H7" s="14"/>
    </row>
    <row r="8" spans="1:8" ht="15">
      <c r="A8" t="s">
        <v>136</v>
      </c>
      <c r="C8" s="5">
        <v>15029</v>
      </c>
      <c r="D8" s="5"/>
      <c r="G8" s="14">
        <v>0.22</v>
      </c>
      <c r="H8" s="14"/>
    </row>
    <row r="9" spans="1:8" ht="15">
      <c r="A9" t="s">
        <v>137</v>
      </c>
      <c r="C9" s="5">
        <v>22544</v>
      </c>
      <c r="D9" s="5"/>
      <c r="G9" s="14">
        <v>0.33</v>
      </c>
      <c r="H9" s="14"/>
    </row>
    <row r="10" spans="1:8" ht="15">
      <c r="A10" t="s">
        <v>138</v>
      </c>
      <c r="C10" s="5">
        <v>30066</v>
      </c>
      <c r="D10" s="5"/>
      <c r="G10" s="14">
        <v>0.44</v>
      </c>
      <c r="H10" s="14"/>
    </row>
  </sheetData>
  <sheetProtection selectLockedCells="1" selectUnlockedCells="1"/>
  <mergeCells count="13">
    <mergeCell ref="A2:F2"/>
    <mergeCell ref="C5:D5"/>
    <mergeCell ref="G5:H5"/>
    <mergeCell ref="C6:D6"/>
    <mergeCell ref="G6:H6"/>
    <mergeCell ref="C7:D7"/>
    <mergeCell ref="G7:H7"/>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16384" width="8.7109375" style="0" customWidth="1"/>
  </cols>
  <sheetData>
    <row r="2" spans="1:6" ht="15">
      <c r="A2" s="1" t="s">
        <v>1556</v>
      </c>
      <c r="B2" s="1"/>
      <c r="C2" s="1"/>
      <c r="D2" s="1"/>
      <c r="E2" s="1"/>
      <c r="F2" s="1"/>
    </row>
    <row r="5" spans="1:5" ht="15">
      <c r="A5" t="s">
        <v>1557</v>
      </c>
      <c r="C5" s="18">
        <v>1985715</v>
      </c>
      <c r="D5" s="18"/>
      <c r="E5" s="2"/>
    </row>
    <row r="6" spans="1:5" ht="15">
      <c r="A6" t="s">
        <v>1558</v>
      </c>
      <c r="C6" s="2"/>
      <c r="D6" s="19">
        <v>7662362</v>
      </c>
      <c r="E6" s="2"/>
    </row>
    <row r="8" spans="1:5" ht="15">
      <c r="A8" t="s">
        <v>1559</v>
      </c>
      <c r="C8" s="2"/>
      <c r="D8" s="20">
        <v>-5676647</v>
      </c>
      <c r="E8" s="2"/>
    </row>
    <row r="9" spans="2:5" ht="15">
      <c r="B9" s="4"/>
      <c r="C9" s="4"/>
      <c r="D9" s="4"/>
      <c r="E9" s="4"/>
    </row>
    <row r="10" ht="15">
      <c r="A10" s="2" t="s">
        <v>1560</v>
      </c>
    </row>
    <row r="11" spans="1:5" ht="15">
      <c r="A11" t="s">
        <v>1561</v>
      </c>
      <c r="C11" s="2"/>
      <c r="D11" s="20">
        <v>-3577999</v>
      </c>
      <c r="E11" s="2"/>
    </row>
    <row r="12" spans="1:5" ht="15">
      <c r="A12" t="s">
        <v>1562</v>
      </c>
      <c r="C12" s="2"/>
      <c r="D12" s="20">
        <v>-90</v>
      </c>
      <c r="E12" s="2"/>
    </row>
    <row r="14" spans="1:5" ht="15">
      <c r="A14" t="s">
        <v>1562</v>
      </c>
      <c r="C14" s="2"/>
      <c r="D14" s="20">
        <v>-3578089</v>
      </c>
      <c r="E14" s="2"/>
    </row>
    <row r="16" spans="1:5" ht="15">
      <c r="A16" s="2" t="s">
        <v>1125</v>
      </c>
      <c r="C16" s="21">
        <v>-9254736</v>
      </c>
      <c r="D16" s="21"/>
      <c r="E16" s="2"/>
    </row>
  </sheetData>
  <sheetProtection selectLockedCells="1" selectUnlockedCells="1"/>
  <mergeCells count="4">
    <mergeCell ref="A2:F2"/>
    <mergeCell ref="C5:D5"/>
    <mergeCell ref="B9:E9"/>
    <mergeCell ref="C16:D16"/>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AK15"/>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1563</v>
      </c>
      <c r="B2" s="1"/>
      <c r="C2" s="1"/>
      <c r="D2" s="1"/>
      <c r="E2" s="1"/>
      <c r="F2" s="1"/>
    </row>
    <row r="5" spans="3:36" ht="15">
      <c r="C5" s="1" t="s">
        <v>1564</v>
      </c>
      <c r="D5" s="1"/>
      <c r="E5" s="1"/>
      <c r="F5" s="1"/>
      <c r="G5" s="1"/>
      <c r="H5" s="1"/>
      <c r="I5" s="1"/>
      <c r="J5" s="1"/>
      <c r="K5" s="1"/>
      <c r="L5" s="1"/>
      <c r="M5" s="1"/>
      <c r="N5" s="1"/>
      <c r="O5" s="1"/>
      <c r="P5" s="1"/>
      <c r="Q5" s="1"/>
      <c r="R5" s="1"/>
      <c r="S5" s="1"/>
      <c r="T5" s="1"/>
      <c r="U5" s="1"/>
      <c r="V5" s="1"/>
      <c r="W5" s="1"/>
      <c r="X5" s="1"/>
      <c r="AA5" s="4"/>
      <c r="AB5" s="4"/>
      <c r="AE5" s="4"/>
      <c r="AF5" s="4"/>
      <c r="AI5" s="4"/>
      <c r="AJ5" s="4"/>
    </row>
    <row r="6" spans="3:36" ht="15" customHeight="1">
      <c r="C6" s="4"/>
      <c r="D6" s="4"/>
      <c r="G6" s="4"/>
      <c r="H6" s="4"/>
      <c r="K6" s="1" t="s">
        <v>1565</v>
      </c>
      <c r="L6" s="1"/>
      <c r="M6" s="1"/>
      <c r="N6" s="1"/>
      <c r="O6" s="1"/>
      <c r="P6" s="1"/>
      <c r="Q6" s="1"/>
      <c r="R6" s="1"/>
      <c r="S6" s="1"/>
      <c r="T6" s="1"/>
      <c r="U6" s="1"/>
      <c r="V6" s="1"/>
      <c r="W6" s="1"/>
      <c r="X6" s="1"/>
      <c r="AA6" s="3" t="s">
        <v>1566</v>
      </c>
      <c r="AB6" s="3"/>
      <c r="AE6" s="4"/>
      <c r="AF6" s="4"/>
      <c r="AI6" s="4"/>
      <c r="AJ6" s="4"/>
    </row>
    <row r="7" spans="3:36" ht="15" customHeight="1">
      <c r="C7" s="1" t="s">
        <v>1567</v>
      </c>
      <c r="D7" s="1"/>
      <c r="E7" s="1"/>
      <c r="F7" s="1"/>
      <c r="G7" s="1"/>
      <c r="H7" s="1"/>
      <c r="K7" s="1" t="s">
        <v>1568</v>
      </c>
      <c r="L7" s="1"/>
      <c r="M7" s="1"/>
      <c r="N7" s="1"/>
      <c r="O7" s="1"/>
      <c r="P7" s="1"/>
      <c r="S7" s="1" t="s">
        <v>1569</v>
      </c>
      <c r="T7" s="1"/>
      <c r="U7" s="1"/>
      <c r="V7" s="1"/>
      <c r="W7" s="1"/>
      <c r="X7" s="1"/>
      <c r="AA7" s="3" t="s">
        <v>1570</v>
      </c>
      <c r="AB7" s="3"/>
      <c r="AE7" s="3" t="s">
        <v>1571</v>
      </c>
      <c r="AF7" s="3"/>
      <c r="AI7" s="3" t="s">
        <v>1572</v>
      </c>
      <c r="AJ7" s="3"/>
    </row>
    <row r="8" spans="3:36" ht="15" customHeight="1">
      <c r="C8" s="3" t="s">
        <v>1573</v>
      </c>
      <c r="D8" s="3"/>
      <c r="G8" s="3" t="s">
        <v>1574</v>
      </c>
      <c r="H8" s="3"/>
      <c r="K8" s="3" t="s">
        <v>1573</v>
      </c>
      <c r="L8" s="3"/>
      <c r="O8" s="3" t="s">
        <v>1574</v>
      </c>
      <c r="P8" s="3"/>
      <c r="S8" s="3" t="s">
        <v>1573</v>
      </c>
      <c r="T8" s="3"/>
      <c r="W8" s="3" t="s">
        <v>1574</v>
      </c>
      <c r="X8" s="3"/>
      <c r="AA8" s="3" t="s">
        <v>1575</v>
      </c>
      <c r="AB8" s="3"/>
      <c r="AE8" s="3" t="s">
        <v>1576</v>
      </c>
      <c r="AF8" s="3"/>
      <c r="AI8" s="3" t="s">
        <v>1576</v>
      </c>
      <c r="AJ8" s="3"/>
    </row>
    <row r="9" spans="1:36" ht="15">
      <c r="A9" s="2" t="s">
        <v>1577</v>
      </c>
      <c r="D9" s="10">
        <v>19793</v>
      </c>
      <c r="H9" s="10">
        <v>198</v>
      </c>
      <c r="L9" s="10">
        <v>37046</v>
      </c>
      <c r="P9" s="10">
        <v>370</v>
      </c>
      <c r="T9" s="10">
        <v>479158</v>
      </c>
      <c r="X9" s="10">
        <v>4792</v>
      </c>
      <c r="AB9" s="10">
        <v>21201367</v>
      </c>
      <c r="AF9" s="6">
        <v>-39132899</v>
      </c>
      <c r="AJ9" s="6">
        <v>-17926172</v>
      </c>
    </row>
    <row r="10" spans="2:37" ht="1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6" ht="15">
      <c r="A11" s="8" t="s">
        <v>1578</v>
      </c>
      <c r="D11" t="s">
        <v>125</v>
      </c>
      <c r="H11" t="s">
        <v>125</v>
      </c>
      <c r="L11" t="s">
        <v>125</v>
      </c>
      <c r="P11" t="s">
        <v>125</v>
      </c>
      <c r="T11" s="10">
        <v>356082</v>
      </c>
      <c r="X11" s="10">
        <v>3561</v>
      </c>
      <c r="AB11" s="10">
        <v>10601424</v>
      </c>
      <c r="AF11" t="s">
        <v>125</v>
      </c>
      <c r="AJ11" s="10">
        <v>10604985</v>
      </c>
    </row>
    <row r="12" spans="2:37" ht="15">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6" ht="15">
      <c r="A13" t="s">
        <v>1125</v>
      </c>
      <c r="D13" t="s">
        <v>125</v>
      </c>
      <c r="H13" t="s">
        <v>125</v>
      </c>
      <c r="L13" t="s">
        <v>125</v>
      </c>
      <c r="P13" t="s">
        <v>125</v>
      </c>
      <c r="T13" t="s">
        <v>125</v>
      </c>
      <c r="X13" t="s">
        <v>125</v>
      </c>
      <c r="AB13" t="s">
        <v>125</v>
      </c>
      <c r="AF13" s="6">
        <v>-9254736</v>
      </c>
      <c r="AJ13" s="6">
        <v>-9254736</v>
      </c>
    </row>
    <row r="15" spans="1:37" ht="15">
      <c r="A15" s="2" t="s">
        <v>1579</v>
      </c>
      <c r="C15" s="2"/>
      <c r="D15" s="19">
        <v>19793</v>
      </c>
      <c r="E15" s="2"/>
      <c r="G15" s="18">
        <v>198</v>
      </c>
      <c r="H15" s="18"/>
      <c r="I15" s="2"/>
      <c r="K15" s="2"/>
      <c r="L15" s="19">
        <v>37046</v>
      </c>
      <c r="M15" s="2"/>
      <c r="O15" s="18">
        <v>370</v>
      </c>
      <c r="P15" s="18"/>
      <c r="Q15" s="2"/>
      <c r="S15" s="2"/>
      <c r="T15" s="19">
        <v>835240</v>
      </c>
      <c r="U15" s="2"/>
      <c r="W15" s="18">
        <v>8353</v>
      </c>
      <c r="X15" s="18"/>
      <c r="Y15" s="2"/>
      <c r="AA15" s="18">
        <v>31802791</v>
      </c>
      <c r="AB15" s="18"/>
      <c r="AC15" s="2"/>
      <c r="AE15" s="21">
        <v>-48387635</v>
      </c>
      <c r="AF15" s="21"/>
      <c r="AG15" s="2"/>
      <c r="AI15" s="21">
        <v>-16575923</v>
      </c>
      <c r="AJ15" s="21"/>
      <c r="AK15" s="2"/>
    </row>
  </sheetData>
  <sheetProtection selectLockedCells="1" selectUnlockedCells="1"/>
  <mergeCells count="50">
    <mergeCell ref="A2:F2"/>
    <mergeCell ref="C5:X5"/>
    <mergeCell ref="AA5:AB5"/>
    <mergeCell ref="AE5:AF5"/>
    <mergeCell ref="AI5:AJ5"/>
    <mergeCell ref="C6:D6"/>
    <mergeCell ref="G6:H6"/>
    <mergeCell ref="K6:X6"/>
    <mergeCell ref="AA6:AB6"/>
    <mergeCell ref="AE6:AF6"/>
    <mergeCell ref="AI6:AJ6"/>
    <mergeCell ref="C7:H7"/>
    <mergeCell ref="K7:P7"/>
    <mergeCell ref="S7:X7"/>
    <mergeCell ref="AA7:AB7"/>
    <mergeCell ref="AE7:AF7"/>
    <mergeCell ref="AI7:AJ7"/>
    <mergeCell ref="C8:D8"/>
    <mergeCell ref="G8:H8"/>
    <mergeCell ref="K8:L8"/>
    <mergeCell ref="O8:P8"/>
    <mergeCell ref="S8:T8"/>
    <mergeCell ref="W8:X8"/>
    <mergeCell ref="AA8:AB8"/>
    <mergeCell ref="AE8:AF8"/>
    <mergeCell ref="AI8:AJ8"/>
    <mergeCell ref="B10:E10"/>
    <mergeCell ref="F10:I10"/>
    <mergeCell ref="J10:M10"/>
    <mergeCell ref="N10:Q10"/>
    <mergeCell ref="R10:U10"/>
    <mergeCell ref="V10:Y10"/>
    <mergeCell ref="Z10:AC10"/>
    <mergeCell ref="AD10:AG10"/>
    <mergeCell ref="AH10:AK10"/>
    <mergeCell ref="B12:E12"/>
    <mergeCell ref="F12:I12"/>
    <mergeCell ref="J12:M12"/>
    <mergeCell ref="N12:Q12"/>
    <mergeCell ref="R12:U12"/>
    <mergeCell ref="V12:Y12"/>
    <mergeCell ref="Z12:AC12"/>
    <mergeCell ref="AD12:AG12"/>
    <mergeCell ref="AH12:AK12"/>
    <mergeCell ref="G15:H15"/>
    <mergeCell ref="O15:P15"/>
    <mergeCell ref="W15:X15"/>
    <mergeCell ref="AA15:AB15"/>
    <mergeCell ref="AE15:AF15"/>
    <mergeCell ref="AI15:AJ15"/>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44"/>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16384" width="8.7109375" style="0" customWidth="1"/>
  </cols>
  <sheetData>
    <row r="2" spans="1:6" ht="15">
      <c r="A2" s="1" t="s">
        <v>1580</v>
      </c>
      <c r="B2" s="1"/>
      <c r="C2" s="1"/>
      <c r="D2" s="1"/>
      <c r="E2" s="1"/>
      <c r="F2" s="1"/>
    </row>
    <row r="5" ht="15">
      <c r="A5" s="2" t="s">
        <v>1581</v>
      </c>
    </row>
    <row r="6" spans="1:5" ht="15">
      <c r="A6" t="s">
        <v>1125</v>
      </c>
      <c r="C6" s="21">
        <v>-9254736</v>
      </c>
      <c r="D6" s="21"/>
      <c r="E6" s="2"/>
    </row>
    <row r="7" ht="15">
      <c r="A7" t="s">
        <v>1582</v>
      </c>
    </row>
    <row r="8" spans="1:5" ht="15">
      <c r="A8" t="s">
        <v>1583</v>
      </c>
      <c r="C8" s="2"/>
      <c r="D8" s="19">
        <v>4082336</v>
      </c>
      <c r="E8" s="2"/>
    </row>
    <row r="9" spans="1:5" ht="15">
      <c r="A9" t="s">
        <v>1546</v>
      </c>
      <c r="C9" s="2"/>
      <c r="D9" s="19">
        <v>23000</v>
      </c>
      <c r="E9" s="2"/>
    </row>
    <row r="10" spans="1:5" ht="15">
      <c r="A10" t="s">
        <v>1584</v>
      </c>
      <c r="C10" s="2"/>
      <c r="D10" s="19">
        <v>551773</v>
      </c>
      <c r="E10" s="2"/>
    </row>
    <row r="11" spans="1:5" ht="15">
      <c r="A11" t="s">
        <v>1585</v>
      </c>
      <c r="C11" s="2"/>
      <c r="D11" s="19">
        <v>541731</v>
      </c>
      <c r="E11" s="2"/>
    </row>
    <row r="12" spans="1:5" ht="15">
      <c r="A12" t="s">
        <v>1586</v>
      </c>
      <c r="C12" s="2"/>
      <c r="D12" s="19">
        <v>2822470</v>
      </c>
      <c r="E12" s="2"/>
    </row>
    <row r="13" ht="15">
      <c r="A13" t="s">
        <v>1587</v>
      </c>
    </row>
    <row r="14" spans="1:5" ht="15">
      <c r="A14" t="s">
        <v>1588</v>
      </c>
      <c r="C14" s="2"/>
      <c r="D14" s="20">
        <v>-236715</v>
      </c>
      <c r="E14" s="2"/>
    </row>
    <row r="15" spans="1:5" ht="15">
      <c r="A15" t="s">
        <v>1534</v>
      </c>
      <c r="C15" s="2"/>
      <c r="D15" s="20">
        <v>-51044</v>
      </c>
      <c r="E15" s="2"/>
    </row>
    <row r="16" ht="15">
      <c r="A16" t="s">
        <v>1589</v>
      </c>
    </row>
    <row r="17" spans="1:5" ht="15">
      <c r="A17" t="s">
        <v>1541</v>
      </c>
      <c r="C17" s="2"/>
      <c r="D17" s="19">
        <v>25002</v>
      </c>
      <c r="E17" s="2"/>
    </row>
    <row r="18" spans="1:5" ht="15">
      <c r="A18" t="s">
        <v>1590</v>
      </c>
      <c r="C18" s="2"/>
      <c r="D18" s="19">
        <v>169335</v>
      </c>
      <c r="E18" s="2"/>
    </row>
    <row r="20" spans="1:5" ht="15">
      <c r="A20" t="s">
        <v>1591</v>
      </c>
      <c r="C20" s="2"/>
      <c r="D20" s="20">
        <v>-1326848</v>
      </c>
      <c r="E20" s="2"/>
    </row>
    <row r="22" ht="15">
      <c r="A22" s="2" t="s">
        <v>1592</v>
      </c>
    </row>
    <row r="23" spans="1:5" ht="15">
      <c r="A23" t="s">
        <v>1593</v>
      </c>
      <c r="C23" s="2"/>
      <c r="D23" s="20">
        <v>-65838</v>
      </c>
      <c r="E23" s="2"/>
    </row>
    <row r="25" spans="1:5" ht="15">
      <c r="A25" t="s">
        <v>1594</v>
      </c>
      <c r="C25" s="2"/>
      <c r="D25" s="20">
        <v>-65838</v>
      </c>
      <c r="E25" s="2"/>
    </row>
    <row r="27" ht="15">
      <c r="A27" s="2" t="s">
        <v>611</v>
      </c>
    </row>
    <row r="28" spans="1:5" ht="15">
      <c r="A28" t="s">
        <v>1595</v>
      </c>
      <c r="C28" s="2"/>
      <c r="D28" s="19">
        <v>182352</v>
      </c>
      <c r="E28" s="2"/>
    </row>
    <row r="29" spans="1:5" ht="15">
      <c r="A29" t="s">
        <v>1596</v>
      </c>
      <c r="C29" s="2"/>
      <c r="D29" s="20">
        <v>-183950</v>
      </c>
      <c r="E29" s="2"/>
    </row>
    <row r="30" spans="1:5" ht="15">
      <c r="A30" t="s">
        <v>1597</v>
      </c>
      <c r="C30" s="2"/>
      <c r="D30" s="20">
        <v>-8970000</v>
      </c>
      <c r="E30" s="2"/>
    </row>
    <row r="31" spans="1:5" ht="15">
      <c r="A31" t="s">
        <v>1598</v>
      </c>
      <c r="C31" s="2"/>
      <c r="D31" s="19">
        <v>10604985</v>
      </c>
      <c r="E31" s="2"/>
    </row>
    <row r="33" spans="1:5" ht="15">
      <c r="A33" t="s">
        <v>1599</v>
      </c>
      <c r="C33" s="2"/>
      <c r="D33" s="19">
        <v>1633387</v>
      </c>
      <c r="E33" s="2"/>
    </row>
    <row r="35" spans="1:5" ht="15">
      <c r="A35" s="2" t="s">
        <v>1600</v>
      </c>
      <c r="C35" s="2"/>
      <c r="D35" s="19">
        <v>240701</v>
      </c>
      <c r="E35" s="2"/>
    </row>
    <row r="36" spans="1:5" ht="15">
      <c r="A36" t="s">
        <v>1601</v>
      </c>
      <c r="C36" s="2"/>
      <c r="D36" s="19">
        <v>140572</v>
      </c>
      <c r="E36" s="2"/>
    </row>
    <row r="38" spans="1:5" ht="15">
      <c r="A38" s="2" t="s">
        <v>1602</v>
      </c>
      <c r="C38" s="18">
        <v>381273</v>
      </c>
      <c r="D38" s="18"/>
      <c r="E38" s="2"/>
    </row>
    <row r="40" ht="15">
      <c r="A40" s="2" t="s">
        <v>1603</v>
      </c>
    </row>
    <row r="41" spans="1:5" ht="15">
      <c r="A41" t="s">
        <v>553</v>
      </c>
      <c r="C41" s="18">
        <v>5579</v>
      </c>
      <c r="D41" s="18"/>
      <c r="E41" s="2"/>
    </row>
    <row r="42" spans="2:5" ht="15">
      <c r="B42" s="4"/>
      <c r="C42" s="4"/>
      <c r="D42" s="4"/>
      <c r="E42" s="4"/>
    </row>
    <row r="43" ht="15">
      <c r="A43" s="7" t="s">
        <v>1604</v>
      </c>
    </row>
    <row r="44" spans="1:5" ht="15">
      <c r="A44" t="s">
        <v>1605</v>
      </c>
      <c r="C44" s="18">
        <v>190928</v>
      </c>
      <c r="D44" s="18"/>
      <c r="E44" s="2"/>
    </row>
  </sheetData>
  <sheetProtection selectLockedCells="1" selectUnlockedCells="1"/>
  <mergeCells count="6">
    <mergeCell ref="A2:F2"/>
    <mergeCell ref="C6:D6"/>
    <mergeCell ref="C38:D38"/>
    <mergeCell ref="C41:D41"/>
    <mergeCell ref="B42:E42"/>
    <mergeCell ref="C44:D44"/>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1606</v>
      </c>
      <c r="B2" s="1"/>
      <c r="C2" s="1"/>
      <c r="D2" s="1"/>
      <c r="E2" s="1"/>
      <c r="F2" s="1"/>
    </row>
    <row r="5" spans="1:12" ht="39.75" customHeight="1">
      <c r="A5" s="7" t="s">
        <v>1607</v>
      </c>
      <c r="C5" s="3" t="s">
        <v>1608</v>
      </c>
      <c r="D5" s="3"/>
      <c r="G5" s="3" t="s">
        <v>1609</v>
      </c>
      <c r="H5" s="3"/>
      <c r="K5" s="3" t="s">
        <v>13</v>
      </c>
      <c r="L5" s="3"/>
    </row>
    <row r="6" spans="1:12" ht="15">
      <c r="A6" t="s">
        <v>82</v>
      </c>
      <c r="C6" s="5">
        <v>118000</v>
      </c>
      <c r="D6" s="5"/>
      <c r="G6" s="5">
        <v>116000</v>
      </c>
      <c r="H6" s="5"/>
      <c r="K6" s="5">
        <v>234000</v>
      </c>
      <c r="L6" s="5"/>
    </row>
    <row r="7" spans="1:12" ht="15">
      <c r="A7" t="s">
        <v>437</v>
      </c>
      <c r="D7" s="10">
        <v>31000</v>
      </c>
      <c r="H7" s="10">
        <v>30000</v>
      </c>
      <c r="L7" s="10">
        <v>61000</v>
      </c>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16384" width="8.7109375" style="0" customWidth="1"/>
  </cols>
  <sheetData>
    <row r="3" spans="1:4" ht="15">
      <c r="A3" s="7" t="s">
        <v>1610</v>
      </c>
      <c r="C3" s="4"/>
      <c r="D3" s="4"/>
    </row>
    <row r="4" spans="1:4" ht="15">
      <c r="A4" t="s">
        <v>82</v>
      </c>
      <c r="C4" s="5">
        <v>35000</v>
      </c>
      <c r="D4" s="5"/>
    </row>
    <row r="5" spans="1:4" ht="15">
      <c r="A5" t="s">
        <v>437</v>
      </c>
      <c r="D5" s="10">
        <v>35000</v>
      </c>
    </row>
    <row r="6" spans="1:4" ht="15">
      <c r="A6" t="s">
        <v>435</v>
      </c>
      <c r="D6" s="10">
        <v>19000</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6384" width="8.7109375" style="0" customWidth="1"/>
  </cols>
  <sheetData>
    <row r="2" spans="1:6" ht="15">
      <c r="A2" s="1" t="s">
        <v>1611</v>
      </c>
      <c r="B2" s="1"/>
      <c r="C2" s="1"/>
      <c r="D2" s="1"/>
      <c r="E2" s="1"/>
      <c r="F2" s="1"/>
    </row>
    <row r="5" spans="1:4" ht="15">
      <c r="A5" t="s">
        <v>1612</v>
      </c>
      <c r="C5" s="5">
        <v>20050000</v>
      </c>
      <c r="D5" s="5"/>
    </row>
    <row r="6" spans="1:4" ht="15">
      <c r="A6" t="s">
        <v>1613</v>
      </c>
      <c r="D6" s="6">
        <v>-13476000</v>
      </c>
    </row>
    <row r="8" spans="1:4" ht="15">
      <c r="A8" t="s">
        <v>1614</v>
      </c>
      <c r="C8" s="5">
        <v>6574000</v>
      </c>
      <c r="D8" s="5"/>
    </row>
  </sheetData>
  <sheetProtection selectLockedCells="1" selectUnlockedCells="1"/>
  <mergeCells count="3">
    <mergeCell ref="A2:F2"/>
    <mergeCell ref="C5:D5"/>
    <mergeCell ref="C8:D8"/>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D12"/>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16384" width="8.7109375" style="0" customWidth="1"/>
  </cols>
  <sheetData>
    <row r="3" ht="15">
      <c r="A3" t="s">
        <v>1615</v>
      </c>
    </row>
    <row r="4" spans="1:4" ht="15">
      <c r="A4" t="s">
        <v>985</v>
      </c>
      <c r="C4" s="5">
        <v>23209000</v>
      </c>
      <c r="D4" s="5"/>
    </row>
    <row r="5" ht="15">
      <c r="A5" t="s">
        <v>1616</v>
      </c>
    </row>
    <row r="6" spans="1:4" ht="15">
      <c r="A6" t="s">
        <v>1617</v>
      </c>
      <c r="D6" s="6">
        <v>-146000</v>
      </c>
    </row>
    <row r="7" spans="1:4" ht="15">
      <c r="A7" t="s">
        <v>1618</v>
      </c>
      <c r="D7" s="6">
        <v>-149000</v>
      </c>
    </row>
    <row r="9" spans="1:4" ht="15">
      <c r="A9" t="s">
        <v>1619</v>
      </c>
      <c r="D9" s="10">
        <v>22914000</v>
      </c>
    </row>
    <row r="10" spans="1:4" ht="15">
      <c r="A10" t="s">
        <v>1620</v>
      </c>
      <c r="D10" t="s">
        <v>125</v>
      </c>
    </row>
    <row r="12" spans="1:4" ht="15">
      <c r="A12" t="s">
        <v>1621</v>
      </c>
      <c r="C12" s="5">
        <v>22914000</v>
      </c>
      <c r="D12" s="5"/>
    </row>
  </sheetData>
  <sheetProtection selectLockedCells="1" selectUnlockedCells="1"/>
  <mergeCells count="2">
    <mergeCell ref="C4:D4"/>
    <mergeCell ref="C12:D12"/>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6384" width="8.7109375" style="0" customWidth="1"/>
  </cols>
  <sheetData>
    <row r="2" spans="1:6" ht="15">
      <c r="A2" s="1" t="s">
        <v>1622</v>
      </c>
      <c r="B2" s="1"/>
      <c r="C2" s="1"/>
      <c r="D2" s="1"/>
      <c r="E2" s="1"/>
      <c r="F2" s="1"/>
    </row>
    <row r="5" spans="1:4" ht="15">
      <c r="A5" t="s">
        <v>1623</v>
      </c>
      <c r="C5" s="5">
        <v>2479000</v>
      </c>
      <c r="D5" s="5"/>
    </row>
    <row r="6" spans="1:4" ht="15">
      <c r="A6" t="s">
        <v>1624</v>
      </c>
      <c r="D6" s="10">
        <v>542000</v>
      </c>
    </row>
    <row r="7" spans="1:4" ht="15">
      <c r="A7" t="s">
        <v>1625</v>
      </c>
      <c r="D7" s="10">
        <v>552000</v>
      </c>
    </row>
    <row r="8" spans="1:4" ht="15">
      <c r="A8" t="s">
        <v>1626</v>
      </c>
      <c r="D8" s="10">
        <v>5000</v>
      </c>
    </row>
    <row r="10" spans="3:4" ht="15">
      <c r="C10" s="5">
        <v>3578000</v>
      </c>
      <c r="D10" s="5"/>
    </row>
  </sheetData>
  <sheetProtection selectLockedCells="1" selectUnlockedCells="1"/>
  <mergeCells count="3">
    <mergeCell ref="A2:F2"/>
    <mergeCell ref="C5:D5"/>
    <mergeCell ref="C10:D10"/>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16384" width="8.7109375" style="0" customWidth="1"/>
  </cols>
  <sheetData>
    <row r="2" spans="1:6" ht="15">
      <c r="A2" s="1" t="s">
        <v>1627</v>
      </c>
      <c r="B2" s="1"/>
      <c r="C2" s="1"/>
      <c r="D2" s="1"/>
      <c r="E2" s="1"/>
      <c r="F2" s="1"/>
    </row>
    <row r="5" spans="1:4" ht="15">
      <c r="A5" t="s">
        <v>1628</v>
      </c>
      <c r="C5" s="13">
        <v>-75000</v>
      </c>
      <c r="D5" s="13"/>
    </row>
    <row r="6" spans="1:4" ht="15">
      <c r="A6" t="s">
        <v>1629</v>
      </c>
      <c r="D6" s="6">
        <v>-1080000</v>
      </c>
    </row>
    <row r="7" spans="1:4" ht="15">
      <c r="A7" t="s">
        <v>1546</v>
      </c>
      <c r="D7" s="10">
        <v>49000</v>
      </c>
    </row>
    <row r="8" spans="1:4" ht="15">
      <c r="A8" t="s">
        <v>553</v>
      </c>
      <c r="D8" s="10">
        <v>705000</v>
      </c>
    </row>
    <row r="9" spans="1:4" ht="15">
      <c r="A9" t="s">
        <v>423</v>
      </c>
      <c r="D9" s="10">
        <v>72000</v>
      </c>
    </row>
    <row r="10" spans="1:4" ht="15">
      <c r="A10" t="s">
        <v>1630</v>
      </c>
      <c r="D10" s="10">
        <v>9929000</v>
      </c>
    </row>
    <row r="11" spans="1:4" ht="15">
      <c r="A11" t="s">
        <v>1631</v>
      </c>
      <c r="D11" s="10">
        <v>5136000</v>
      </c>
    </row>
    <row r="13" spans="1:4" ht="15">
      <c r="A13" s="2" t="s">
        <v>1632</v>
      </c>
      <c r="D13" s="10">
        <v>14736000</v>
      </c>
    </row>
    <row r="14" spans="1:4" ht="15">
      <c r="A14" t="s">
        <v>1633</v>
      </c>
      <c r="D14" s="6">
        <v>-14736000</v>
      </c>
    </row>
    <row r="16" spans="1:4" ht="15">
      <c r="A16" t="s">
        <v>1634</v>
      </c>
      <c r="C16" s="4" t="s">
        <v>123</v>
      </c>
      <c r="D16" s="4"/>
    </row>
  </sheetData>
  <sheetProtection selectLockedCells="1" selectUnlockedCells="1"/>
  <mergeCells count="3">
    <mergeCell ref="A2:F2"/>
    <mergeCell ref="C5:D5"/>
    <mergeCell ref="C16:D16"/>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D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16384" width="8.7109375" style="0" customWidth="1"/>
  </cols>
  <sheetData>
    <row r="3" spans="1:4" ht="15">
      <c r="A3" s="2" t="s">
        <v>1635</v>
      </c>
      <c r="C3" s="4"/>
      <c r="D3" s="4"/>
    </row>
    <row r="4" spans="1:4" ht="15">
      <c r="A4" s="2" t="s">
        <v>1636</v>
      </c>
      <c r="C4" s="4"/>
      <c r="D4" s="4"/>
    </row>
    <row r="5" spans="1:4" ht="15">
      <c r="A5" t="s">
        <v>82</v>
      </c>
      <c r="C5" s="5">
        <v>1290000</v>
      </c>
      <c r="D5" s="5"/>
    </row>
    <row r="6" spans="1:4" ht="15">
      <c r="A6" t="s">
        <v>437</v>
      </c>
      <c r="D6" s="10">
        <v>1290000</v>
      </c>
    </row>
    <row r="7" spans="1:4" ht="15">
      <c r="A7" t="s">
        <v>435</v>
      </c>
      <c r="D7" s="10">
        <v>765000</v>
      </c>
    </row>
    <row r="8" spans="1:4" ht="15">
      <c r="A8" t="s">
        <v>443</v>
      </c>
      <c r="D8" s="10">
        <v>240000</v>
      </c>
    </row>
    <row r="9" spans="1:4" ht="15">
      <c r="A9" t="s">
        <v>1637</v>
      </c>
      <c r="D9" s="10">
        <v>240000</v>
      </c>
    </row>
    <row r="10" spans="1:4" ht="15">
      <c r="A10" t="s">
        <v>1638</v>
      </c>
      <c r="D10" s="10">
        <v>2664000</v>
      </c>
    </row>
    <row r="12" spans="1:4" ht="15">
      <c r="A12" s="2" t="s">
        <v>1639</v>
      </c>
      <c r="C12" s="5">
        <v>6489000</v>
      </c>
      <c r="D12" s="5"/>
    </row>
  </sheetData>
  <sheetProtection selectLockedCells="1" selectUnlockedCells="1"/>
  <mergeCells count="4">
    <mergeCell ref="C3:D3"/>
    <mergeCell ref="C4:D4"/>
    <mergeCell ref="C5:D5"/>
    <mergeCell ref="C12:D1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2020-01-02T15:21:35Z</dcterms:created>
  <dcterms:modified xsi:type="dcterms:W3CDTF">2020-01-02T15:21:35Z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