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ssumptions" sheetId="1" r:id="rId1"/>
    <sheet name="if we incur additional deb" sheetId="2" r:id="rId2"/>
    <sheet name="price range of common stock" sheetId="3" r:id="rId3"/>
    <sheet name="distributions" sheetId="4" r:id="rId4"/>
    <sheet name="distributions-1" sheetId="5" r:id="rId5"/>
    <sheet name="net increase in net assets" sheetId="6" r:id="rId6"/>
    <sheet name="contractual obligations" sheetId="7" r:id="rId7"/>
    <sheet name="contractual obligations-1" sheetId="8" r:id="rId8"/>
    <sheet name="internal controlintegrated" sheetId="9" r:id="rId9"/>
    <sheet name="operations" sheetId="10" r:id="rId10"/>
    <sheet name="changes in net assets" sheetId="11" r:id="rId11"/>
    <sheet name="cash flows" sheetId="12" r:id="rId12"/>
    <sheet name="september 30 2012" sheetId="13" r:id="rId13"/>
    <sheet name="september 30 2012-1" sheetId="14" r:id="rId14"/>
    <sheet name="september 30 2012-2" sheetId="15" r:id="rId15"/>
    <sheet name="september 30 2012-3" sheetId="16" r:id="rId16"/>
    <sheet name="september 30 2011" sheetId="17" r:id="rId17"/>
    <sheet name="september 30 2011-1" sheetId="18" r:id="rId18"/>
    <sheet name="september 30 2011-2" sheetId="19" r:id="rId19"/>
    <sheet name="e consolidation" sheetId="20" r:id="rId20"/>
    <sheet name="september 30 2012-4" sheetId="21" r:id="rId21"/>
    <sheet name="september 30 2012-5" sheetId="22" r:id="rId22"/>
    <sheet name="september 30 2012-6" sheetId="23" r:id="rId23"/>
    <sheet name="september 30 2012-7" sheetId="24" r:id="rId24"/>
    <sheet name="september 30 2012-8" sheetId="25" r:id="rId25"/>
    <sheet name="6 transactions with affili" sheetId="26" r:id="rId26"/>
    <sheet name="7 change in net assets fro" sheetId="27" r:id="rId27"/>
    <sheet name="8 taxes and distributions" sheetId="28" r:id="rId28"/>
    <sheet name="8 taxes and distributions-1" sheetId="29" r:id="rId29"/>
    <sheet name="8 taxes and distributions-2" sheetId="30" r:id="rId30"/>
    <sheet name="10 financial highlights" sheetId="31" r:id="rId31"/>
    <sheet name="sba debentures" sheetId="32" r:id="rId32"/>
    <sheet name="dollar amounts in thousand" sheetId="33" r:id="rId33"/>
    <sheet name="dollar amounts in thousand-1" sheetId="34" r:id="rId34"/>
    <sheet name="persons controlled by or u" sheetId="35" r:id="rId35"/>
    <sheet name="chief executive officer ce" sheetId="36" r:id="rId36"/>
    <sheet name="chief financial officer ce" sheetId="37" r:id="rId37"/>
    <sheet name="section 906 of the sarbane" sheetId="38" r:id="rId38"/>
    <sheet name="section 906 of the sarbane-1" sheetId="39" r:id="rId39"/>
  </sheets>
  <definedNames/>
  <calcPr fullCalcOnLoad="1"/>
</workbook>
</file>

<file path=xl/sharedStrings.xml><?xml version="1.0" encoding="utf-8"?>
<sst xmlns="http://schemas.openxmlformats.org/spreadsheetml/2006/main" count="1892" uniqueCount="919">
  <si>
    <t xml:space="preserve"> Assumptions:</t>
  </si>
  <si>
    <t>Incentive fee</t>
  </si>
  <si>
    <t>Catch-up</t>
  </si>
  <si>
    <t xml:space="preserve"> If we incur additional debt, it could increase the risk of investing in our shares.
</t>
  </si>
  <si>
    <t>Assumed return on portfolio (net of
expenses)(1)</t>
  </si>
  <si>
    <t>(10.0</t>
  </si>
  <si>
    <t>)%</t>
  </si>
  <si>
    <t>(5.0</t>
  </si>
  <si>
    <t></t>
  </si>
  <si>
    <t>5.0%</t>
  </si>
  <si>
    <t>10.0%</t>
  </si>
  <si>
    <t>Corresponding return to common
stockholders(2)</t>
  </si>
  <si>
    <t>(16.8</t>
  </si>
  <si>
    <t>(9.2</t>
  </si>
  <si>
    <t>(1.6</t>
  </si>
  <si>
    <t>6.0%</t>
  </si>
  <si>
    <t>13.6%</t>
  </si>
  <si>
    <t xml:space="preserve"> PRICE RANGE OF COMMON STOCK </t>
  </si>
  <si>
    <t>Period</t>
  </si>
  <si>
    <t>Closing Sales
Price</t>
  </si>
  <si>
    <t>NAV(1)</t>
  </si>
  <si>
    <t>High</t>
  </si>
  <si>
    <t>Low</t>
  </si>
  <si>
    <t>Premium(Discount)
of High 
Sales
Price to NAV(2)</t>
  </si>
  <si>
    <t>Premium(Discount)
of Low 
Sales
Price to NAV(2)</t>
  </si>
  <si>
    <t>Dividends
Declared</t>
  </si>
  <si>
    <t>Fiscal year ended September 30, 2012</t>
  </si>
  <si>
    <t>Fourth quarter</t>
  </si>
  <si>
    <t>12%</t>
  </si>
  <si>
    <t>1%</t>
  </si>
  <si>
    <t>Third quarter</t>
  </si>
  <si>
    <t>Second quarter</t>
  </si>
  <si>
    <t>First quarter</t>
  </si>
  <si>
    <t>Fiscal year ended September 30, 2011</t>
  </si>
  <si>
    <t>Fiscal year ended September 30, 2010</t>
  </si>
  <si>
    <t>Fiscal year ended September 30, 2009</t>
  </si>
  <si>
    <t>Fiscal year ended September 30, 2008</t>
  </si>
  <si>
    <t xml:space="preserve"> DISTRIBUTIONS </t>
  </si>
  <si>
    <t>Record Dates</t>
  </si>
  <si>
    <t>Payment Dates</t>
  </si>
  <si>
    <t>September 20, 2012</t>
  </si>
  <si>
    <t>October 1, 2012</t>
  </si>
  <si>
    <t>June 21, 2012</t>
  </si>
  <si>
    <t>July 2, 2012</t>
  </si>
  <si>
    <t>March 22, 2012</t>
  </si>
  <si>
    <t>April 2, 2012</t>
  </si>
  <si>
    <t>December 23, 2011</t>
  </si>
  <si>
    <t>January 3, 2012</t>
  </si>
  <si>
    <t>Total</t>
  </si>
  <si>
    <t>September 23, 2011</t>
  </si>
  <si>
    <t>October 3, 2011</t>
  </si>
  <si>
    <t>June 20, 2011</t>
  </si>
  <si>
    <t>July 1, 2011</t>
  </si>
  <si>
    <t>March 15, 2011</t>
  </si>
  <si>
    <t>April 1, 2011</t>
  </si>
  <si>
    <t>December 17, 2010</t>
  </si>
  <si>
    <t>January 3, 2011</t>
  </si>
  <si>
    <t>September 14, 2010</t>
  </si>
  <si>
    <t>October 1, 2010</t>
  </si>
  <si>
    <t>June 24, 2010</t>
  </si>
  <si>
    <t>July 1, 2010</t>
  </si>
  <si>
    <t>March 25, 2010</t>
  </si>
  <si>
    <t>April 1, 2010</t>
  </si>
  <si>
    <t>December 24, 2009</t>
  </si>
  <si>
    <t>January 4, 2010</t>
  </si>
  <si>
    <t>September 8, 2009</t>
  </si>
  <si>
    <t>October 1, 2009</t>
  </si>
  <si>
    <t>June 24, 2009</t>
  </si>
  <si>
    <t>July 1, 2009</t>
  </si>
  <si>
    <t>March 25, 2009</t>
  </si>
  <si>
    <t>April 1, 2009</t>
  </si>
  <si>
    <t>December 23, 2008</t>
  </si>
  <si>
    <t>January 4, 2009</t>
  </si>
  <si>
    <t>September 24, 2008</t>
  </si>
  <si>
    <t>October 1, 2008</t>
  </si>
  <si>
    <t>June 23, 2008</t>
  </si>
  <si>
    <t>June 30, 2008</t>
  </si>
  <si>
    <t>March 24, 2008</t>
  </si>
  <si>
    <t>March 31, 2008</t>
  </si>
  <si>
    <t>December 24, 2007</t>
  </si>
  <si>
    <t>December 31, 2007</t>
  </si>
  <si>
    <t>For the Years Ended September 30,</t>
  </si>
  <si>
    <t>2012</t>
  </si>
  <si>
    <t>2011</t>
  </si>
  <si>
    <t>2010</t>
  </si>
  <si>
    <t>2009</t>
  </si>
  <si>
    <t>2008</t>
  </si>
  <si>
    <t>(Dollar amounts in thousands, except per share data)</t>
  </si>
  <si>
    <t>Consolidated Statement of Operations data:</t>
  </si>
  <si>
    <t>Total investment income</t>
  </si>
  <si>
    <t>Net expenses</t>
  </si>
  <si>
    <t>Net investment income</t>
  </si>
  <si>
    <t>Net realized and unrealized gain (loss)</t>
  </si>
  <si>
    <t>Net increase(decrease) in net assets resulting from operations</t>
  </si>
  <si>
    <t>Per share data:</t>
  </si>
  <si>
    <t>Net asset value (at year end)</t>
  </si>
  <si>
    <t>Net investment income(1)</t>
  </si>
  <si>
    <t>Net realized and unrealized gain (loss)(1)</t>
  </si>
  <si>
    <t>Net increase (decrease) in net assets resulting from operations(1)</t>
  </si>
  <si>
    <t>Distributions declared(1),(2)</t>
  </si>
  <si>
    <t>Consolidated Statement of Assets and Liabilities data:</t>
  </si>
  <si>
    <t>Total assets</t>
  </si>
  <si>
    <t>Total investment portfolio</t>
  </si>
  <si>
    <t>Borrowings outstanding(3)</t>
  </si>
  <si>
    <t>Payable for investments purchased and unfunded investments</t>
  </si>
  <si>
    <t>Total net asset value</t>
  </si>
  <si>
    <t>Other data:</t>
  </si>
  <si>
    <t>Total return(4)</t>
  </si>
  <si>
    <t>28.71%</t>
  </si>
  <si>
    <t>(7.37</t>
  </si>
  <si>
    <t>44.79%</t>
  </si>
  <si>
    <t>30.39%</t>
  </si>
  <si>
    <t>(38.58</t>
  </si>
  <si>
    <t>Number of portfolio companies (at year end)(5)</t>
  </si>
  <si>
    <t>Yield on debt portfolio (at year end)(5)</t>
  </si>
  <si>
    <t>13.2%</t>
  </si>
  <si>
    <t>13.3%</t>
  </si>
  <si>
    <t>12.7%</t>
  </si>
  <si>
    <t>11.4%</t>
  </si>
  <si>
    <t>11.1%</t>
  </si>
  <si>
    <t xml:space="preserve"> Net Increase in Net Assets Resulting From Operations
</t>
  </si>
  <si>
    <t>Issuance Dates</t>
  </si>
  <si>
    <t>Maturity</t>
  </si>
  <si>
    <t>All-in
Coupon 
Rate(1)</t>
  </si>
  <si>
    <t>Principal Balance</t>
  </si>
  <si>
    <t>September 22, 2010</t>
  </si>
  <si>
    <t>September 1, 2020</t>
  </si>
  <si>
    <t>3.50%</t>
  </si>
  <si>
    <t>March 29, 2011</t>
  </si>
  <si>
    <t>March 1, 2021</t>
  </si>
  <si>
    <t>September 21, 2011</t>
  </si>
  <si>
    <t>September 1, 2021</t>
  </si>
  <si>
    <t>Weighted average rate / Total</t>
  </si>
  <si>
    <t>3.70%</t>
  </si>
  <si>
    <t xml:space="preserve"> Contractual Obligations
</t>
  </si>
  <si>
    <t>Payments due by period (in millions)</t>
  </si>
  <si>
    <t>Less than
1 year</t>
  </si>
  <si>
    <t>1-3 years</t>
  </si>
  <si>
    <t>3-5 years</t>
  </si>
  <si>
    <t>More than
5 years</t>
  </si>
  <si>
    <t>Credit Facility</t>
  </si>
  <si>
    <t>$</t>
  </si>
  <si>
    <t>SBA debentures</t>
  </si>
  <si>
    <t>Total debt outstanding(1)</t>
  </si>
  <si>
    <t>Unfunded investments(2)</t>
  </si>
  <si>
    <t>Total contractual obligations</t>
  </si>
  <si>
    <t>Managements Report on Internal Control over Financial Reporting</t>
  </si>
  <si>
    <t>Report of Independent Registered Public Accounting Firm</t>
  </si>
  <si>
    <t>Report of Independent Registered Public Accounting Firm On Internal Control Over Financial
Reporting</t>
  </si>
  <si>
    <t>Consolidated Statements of Assets and Liabilities as of September 30, 2012 and
2011</t>
  </si>
  <si>
    <t>Consolidated Statements of Operations for the years ended September 30, 2012, 2011 and
2010</t>
  </si>
  <si>
    <t>Consolidated Statements of Changes in Net Assets for the years ended September 
30, 2012, 2011 and 2010</t>
  </si>
  <si>
    <t>Consolidated Statements of Cash Flows for the years ended September 30, 2012, 2011 and
2010</t>
  </si>
  <si>
    <t>Notes to the Consolidated Financial Statements</t>
  </si>
  <si>
    <t xml:space="preserve"> Internal Control—Integrated Framework,</t>
  </si>
  <si>
    <t>September 30,</t>
  </si>
  <si>
    <t>Assets</t>
  </si>
  <si>
    <t>Investments at fair value</t>
  </si>
  <si>
    <t>Non-controlled, non-affiliated investments, at fair value
(cost$871,867,953 and $816,078,311,
respectively)</t>
  </si>
  <si>
    <t>Non-controlled, affiliated investments, at fair value
(cost$72,576,858 and $36,744,425, respectively)</t>
  </si>
  <si>
    <t>Controlled, affiliated investments, at fair value
(cost$64,167,051 and $13,500,100, respectively)</t>
  </si>
  <si>
    <t>Total of investments, at fair value
(cost  $1,008,611,862 and $866,322,836, respectively)</t>
  </si>
  <si>
    <t>Cash equivalents (See Note 9)</t>
  </si>
  <si>
    <t>Interest receivable</t>
  </si>
  <si>
    <t>Receivable for investments sold</t>
  </si>
  <si>
    <t>Prepaid expenses and other assets</t>
  </si>
  <si>
    <t>Liabilities</t>
  </si>
  <si>
    <t>Distributions payable</t>
  </si>
  <si>
    <t>Payable for investments purchased</t>
  </si>
  <si>
    <t>Unfunded investments</t>
  </si>
  <si>
    <t>Credit Facility payable
(cost$145,000,000 and $240,900,000, respectively) (See Notes 5 and 11)</t>
  </si>
  <si>
    <t>SBA debentures payable (cost$150,000,000) (See Notes 5 and 11)</t>
  </si>
  <si>
    <t>Interest payable on Credit Facility and SBA debentures</t>
  </si>
  <si>
    <t>Management fee payable (See Note 3)</t>
  </si>
  <si>
    <t>Performance-based incentive fee payable (See Note 3)</t>
  </si>
  <si>
    <t>Accrued other expenses</t>
  </si>
  <si>
    <t>Total liabilities</t>
  </si>
  <si>
    <t>Net Assets</t>
  </si>
  <si>
    <t>Common stock, 65,514,503 and 45,689,781 shares are issued and outstanding, respectively.</t>
  </si>
  <si>
    <t>Par value is $0.001 per share and 100,000,000 shares are authorized.</t>
  </si>
  <si>
    <t>Paid-in capital in excess of par value</t>
  </si>
  <si>
    <t>Undistributed net investment income (See Note 8)</t>
  </si>
  <si>
    <t>Accumulated net realized loss on investments (See Note 8)</t>
  </si>
  <si>
    <t>Net unrealized depreciation on investments</t>
  </si>
  <si>
    <t>Net unrealized depreciation on Credit Facility</t>
  </si>
  <si>
    <t>Total net assets</t>
  </si>
  <si>
    <t>Total liabilities and net assets</t>
  </si>
  <si>
    <t>Net asset value per share</t>
  </si>
  <si>
    <t xml:space="preserve"> CONSOLIDATED STATEMENTS OF OPERATIONS </t>
  </si>
  <si>
    <t>Years ended September 30,</t>
  </si>
  <si>
    <t>Investment income:</t>
  </si>
  <si>
    <t>From non-controlled, non-affiliated investments:</t>
  </si>
  <si>
    <t>Interest</t>
  </si>
  <si>
    <t>Other</t>
  </si>
  <si>
    <t>From non-controlled, affiliated investments:</t>
  </si>
  <si>
    <t>From controlled, affiliated investments:</t>
  </si>
  <si>
    <t>Expenses:</t>
  </si>
  <si>
    <t>Base management fee (See Note 3)</t>
  </si>
  <si>
    <t>Performance-based incentive fee (See Note 3)</t>
  </si>
  <si>
    <t>Interest and expenses on the Credit Facility and SBA debentures (See Note 11)</t>
  </si>
  <si>
    <t>Administrative services expenses (See Note 3)</t>
  </si>
  <si>
    <t>Other general and administrative expenses</t>
  </si>
  <si>
    <t>Expenses before debt issuance costs and excise taxes</t>
  </si>
  <si>
    <t>Debt issuance costs</t>
  </si>
  <si>
    <t>Excise tax</t>
  </si>
  <si>
    <t>Total Expenses</t>
  </si>
  <si>
    <t>Realized and unrealized gain (loss) on investments and Credit Facility:</t>
  </si>
  <si>
    <t>Net realized gain (loss) on non-controlled, non-affiliated investments</t>
  </si>
  <si>
    <t>Net change in unrealized appreciation (depreciation) on:</t>
  </si>
  <si>
    <t>Non-controlled, non-affiliated investments</t>
  </si>
  <si>
    <t>Non-controlled and controlled, affiliated investments</t>
  </si>
  <si>
    <t>Credit Facility appreciation (See Note 5 and 11)</t>
  </si>
  <si>
    <t>Net change in unrealized appreciation (depreciation)</t>
  </si>
  <si>
    <t>Net realized and unrealized gain (loss) from investments and Credit Facility</t>
  </si>
  <si>
    <t>Net increase in net assets resulting from operations</t>
  </si>
  <si>
    <t>Net increase in net assets resulting from operations per common share basic and diluted (See Note 7)</t>
  </si>
  <si>
    <t>Net investment income per common share</t>
  </si>
  <si>
    <t xml:space="preserve"> CONSOLIDATED STATEMENTS OF CHANGES IN NET ASSETS </t>
  </si>
  <si>
    <t>Net increase in net assets from operations:</t>
  </si>
  <si>
    <t>Net realized (loss) gain on investments</t>
  </si>
  <si>
    <t>Net change in unrealized appreciation (depreciation) on investments</t>
  </si>
  <si>
    <t>Net change in unrealized appreciation on Credit Facility</t>
  </si>
  <si>
    <t>Distributions to stockholders:</t>
  </si>
  <si>
    <t>Distributions</t>
  </si>
  <si>
    <t>Capital transactions:</t>
  </si>
  <si>
    <t>Public offerings</t>
  </si>
  <si>
    <t>Offerings costs</t>
  </si>
  <si>
    <t>Reinvestment of dividends</t>
  </si>
  <si>
    <t>Net increase in net assets</t>
  </si>
  <si>
    <t>Net Assets:</t>
  </si>
  <si>
    <t>Beginning of year</t>
  </si>
  <si>
    <t>End of year</t>
  </si>
  <si>
    <t>Undistributed net investment income, at year end</t>
  </si>
  <si>
    <t>Capital Share Activity:</t>
  </si>
  <si>
    <t>Shares issued from public offerings</t>
  </si>
  <si>
    <t>Shares issued from reinvestment of dividends</t>
  </si>
  <si>
    <t xml:space="preserve"> CONSOLIDATED STATEMENTS OF CASH FLOWS </t>
  </si>
  <si>
    <t>Cash flows from operating activities:</t>
  </si>
  <si>
    <t>Adjustments to reconcile net increase in net assets resulting from operations to net cash used for operating
activities:</t>
  </si>
  <si>
    <t>Net change in net unrealized (appreciation) depreciation on investments</t>
  </si>
  <si>
    <t>Net realized loss (gain) on investments</t>
  </si>
  <si>
    <t>Net accretion of discount and amortization of premium</t>
  </si>
  <si>
    <t>Purchase of investments</t>
  </si>
  <si>
    <t>Payment-in-kind interest</t>
  </si>
  <si>
    <t>Proceeds from disposition of investments</t>
  </si>
  <si>
    <t>(Increase) Decrease in interest receivable</t>
  </si>
  <si>
    <t>Decrease (Increase) in receivables for investments sold</t>
  </si>
  <si>
    <t>(Decrease) Increase in payables for investments purchased</t>
  </si>
  <si>
    <t>(Decrease) Increase in unfunded investments</t>
  </si>
  <si>
    <t>Increase in interest payable on Credit Facility and SBA debentures</t>
  </si>
  <si>
    <t>Decrease (Increase) in prepaid expenses and other assets</t>
  </si>
  <si>
    <t>Increase in management fees payable</t>
  </si>
  <si>
    <t>Increase in performance-based incentive fees payable</t>
  </si>
  <si>
    <t>Increase (Decrease) in accrued other expenses</t>
  </si>
  <si>
    <t>Net cash used for operating activities</t>
  </si>
  <si>
    <t>Cash flows from financing activities:</t>
  </si>
  <si>
    <t>Distributions paid</t>
  </si>
  <si>
    <t>Borrowings under SBA debentures (See Note 11)</t>
  </si>
  <si>
    <t>Capitalized borrowing costs</t>
  </si>
  <si>
    <t>Borrowings under Credit Facility (See Note 11)</t>
  </si>
  <si>
    <t>Repayments under Credit Facility (See Note 11)</t>
  </si>
  <si>
    <t>Net cash provided by financing activities</t>
  </si>
  <si>
    <t>Net (decrease) increase in cash equivalents</t>
  </si>
  <si>
    <t>Cash equivalents, beginning of year</t>
  </si>
  <si>
    <t>Cash equivalents, end of year</t>
  </si>
  <si>
    <t>Supplemental disclosure of cash flow information and non-cash activity (See Note 5):</t>
  </si>
  <si>
    <t>Interest paid</t>
  </si>
  <si>
    <t>Excise taxes paid</t>
  </si>
  <si>
    <t>Dividend reinvested</t>
  </si>
  <si>
    <t xml:space="preserve"> SEPTEMBER 30, 2012 </t>
  </si>
  <si>
    <t>Issuer Name</t>
  </si>
  <si>
    <t>Industry</t>
  </si>
  <si>
    <t>Current
Coupon</t>
  </si>
  <si>
    <t>Basis Point
Spread
Above
Index (4)</t>
  </si>
  <si>
    <t>Par/
Shares</t>
  </si>
  <si>
    <t>Cost</t>
  </si>
  <si>
    <t>Fair Value (3)</t>
  </si>
  <si>
    <t>Investments in Non-Controlled, Non-Affiliated Portfolio Companies130.3% (1),(2)</t>
  </si>
  <si>
    <t>First Lien Secured Debt41.7%</t>
  </si>
  <si>
    <t>Aircell Business Aviation Services LLC</t>
  </si>
  <si>
    <t>06/21/2017</t>
  </si>
  <si>
    <t>Communications</t>
  </si>
  <si>
    <t>11.25%</t>
  </si>
  <si>
    <t>L+975</t>
  </si>
  <si>
    <t>American Surgical Holdings, Inc.</t>
  </si>
  <si>
    <t>03/23/2015</t>
  </si>
  <si>
    <t>Healthcare, Education and Childcare</t>
  </si>
  <si>
    <t>14.00%</t>
  </si>
  <si>
    <t>L+1,000</t>
  </si>
  <si>
    <t>Brand Energy and Infrastructure Services, Inc.</t>
  </si>
  <si>
    <t>02/07/2014</t>
  </si>
  <si>
    <t>Energy/Utilities</t>
  </si>
  <si>
    <t>3.68%</t>
  </si>
  <si>
    <t>L+325</t>
  </si>
  <si>
    <t>CEVA Group PLC (5),(10)</t>
  </si>
  <si>
    <t>10/01/2016</t>
  </si>
  <si>
    <t>Cargo Transport</t>
  </si>
  <si>
    <t>11.63%</t>
  </si>
  <si>
    <t>04/01/2018</t>
  </si>
  <si>
    <t>11.50%</t>
  </si>
  <si>
    <t>Columbus International, Inc. (5), (10)</t>
  </si>
  <si>
    <t>11/20/2014</t>
  </si>
  <si>
    <t>Good Sam Enterprises, LLC (5)</t>
  </si>
  <si>
    <t>12/01/2016</t>
  </si>
  <si>
    <t>Consumer Products</t>
  </si>
  <si>
    <t>Hanley-Wood, L.L.C.</t>
  </si>
  <si>
    <t>01/13/2017</t>
  </si>
  <si>
    <t>Other Media</t>
  </si>
  <si>
    <t>8.00%</t>
  </si>
  <si>
    <t>L+650</t>
  </si>
  <si>
    <t>IDQ Holdings, Inc. (5)</t>
  </si>
  <si>
    <t>04/01/2017</t>
  </si>
  <si>
    <t>Auto Sector</t>
  </si>
  <si>
    <t>Instant Web, Inc.</t>
  </si>
  <si>
    <t>08/07/2014</t>
  </si>
  <si>
    <t>Printing and Publishing</t>
  </si>
  <si>
    <t>14.50%</t>
  </si>
  <si>
    <t>L+950</t>
  </si>
  <si>
    <t>Interactive Health Solutions, Inc.</t>
  </si>
  <si>
    <t>10/04/2016</t>
  </si>
  <si>
    <t>Jacuzzi Brands Corp.</t>
  </si>
  <si>
    <t>Home and Office Furnishings, Housewares and Durable Consumer Products</t>
  </si>
  <si>
    <t>2.28%</t>
  </si>
  <si>
    <t>L+225</t>
  </si>
  <si>
    <t>K2 Pure Solutions NoCal, L.P.</t>
  </si>
  <si>
    <t>09/10/2015</t>
  </si>
  <si>
    <t>Chemicals, Plastics and Rubber</t>
  </si>
  <si>
    <t>10.00%</t>
  </si>
  <si>
    <t>L+775</t>
  </si>
  <si>
    <t>Kadmon Pharmaceuticals, LLC</t>
  </si>
  <si>
    <t>10/31/2012</t>
  </si>
  <si>
    <t>15.00%</t>
  </si>
  <si>
    <t>L+1,300</t>
  </si>
  <si>
    <t>Learning Care Group, Inc.</t>
  </si>
  <si>
    <t>04/27/2016</t>
  </si>
  <si>
    <t>Education</t>
  </si>
  <si>
    <t>12.00%</t>
  </si>
  <si>
    <t>Penton Media, Inc.</t>
  </si>
  <si>
    <t>08/01/2014</t>
  </si>
  <si>
    <t>5.00
 (PIK 1.00</t>
  </si>
  <si>
    <t>% 
 %)</t>
  </si>
  <si>
    <t>L+400</t>
  </si>
  <si>
    <t>Pre-Paid Legal Services, Inc., Tranche A</t>
  </si>
  <si>
    <t>12/30/2016</t>
  </si>
  <si>
    <t>Personal, Food and Miscellaneous Services</t>
  </si>
  <si>
    <t>7.50%</t>
  </si>
  <si>
    <t>L+600</t>
  </si>
  <si>
    <t>Pre-Paid Legal Services, Inc., Tranche B</t>
  </si>
  <si>
    <t>11.00%</t>
  </si>
  <si>
    <t>Questex Media Group LLC (9)</t>
  </si>
  <si>
    <t>12/16/2012</t>
  </si>
  <si>
    <t>1.36%</t>
  </si>
  <si>
    <t>Tekelec Global Inc. (First Out)</t>
  </si>
  <si>
    <t>01/29/2018</t>
  </si>
  <si>
    <t>Telecommunications</t>
  </si>
  <si>
    <t>9.00%</t>
  </si>
  <si>
    <t>L+750</t>
  </si>
  <si>
    <t>Tekelec Global Inc. (Second Out)</t>
  </si>
  <si>
    <t>13.50%</t>
  </si>
  <si>
    <t>L+1,200</t>
  </si>
  <si>
    <t>Worley Claims Services, LLC</t>
  </si>
  <si>
    <t>07/06/2017</t>
  </si>
  <si>
    <t>Insurance</t>
  </si>
  <si>
    <t>12.50%</t>
  </si>
  <si>
    <t>L+1,100</t>
  </si>
  <si>
    <t>Yonkers Racing Corp. (5)</t>
  </si>
  <si>
    <t>07/15/2016</t>
  </si>
  <si>
    <t>Hotels, Motels, Inns and Gaming</t>
  </si>
  <si>
    <t>11.38%</t>
  </si>
  <si>
    <t>Total First Lien Secured Debt</t>
  </si>
  <si>
    <t>Second Lien Secured Debt25.3%</t>
  </si>
  <si>
    <t>American Gilsonite Company (5)</t>
  </si>
  <si>
    <t>09/01/2017</t>
  </si>
  <si>
    <t>Diversified Natural Resources, Precious Metals and Minerals</t>
  </si>
  <si>
    <t>Brand Energy and Infrastructure Services, Inc.</t>
  </si>
  <si>
    <t>02/07/2015</t>
  </si>
  <si>
    <t>6.33%</t>
  </si>
  <si>
    <t>7.36%</t>
  </si>
  <si>
    <t>L+700</t>
  </si>
  <si>
    <t>DirectBuy Holdings, Inc.(5), (6)</t>
  </si>
  <si>
    <t>02/01/2017</t>
  </si>
  <si>
    <t>Consumer Products</t>
  </si>
  <si>
    <t>Eureka Hunter Pipeline, LLC</t>
  </si>
  <si>
    <t>08/16/2018</t>
  </si>
  <si>
    <t>Greatwide Logistics Services, L.L.C.</t>
  </si>
  <si>
    <t>03/01/2014</t>
  </si>
  <si>
    <t>11.00
 (PIK 11.00</t>
  </si>
  <si>
    <t>Paradigm Management Services, LLC</t>
  </si>
  <si>
    <t>07/31/2017</t>
  </si>
  <si>
    <t>Healthcare, Education and Childcare</t>
  </si>
  <si>
    <t>Questex Media Group LLC, Term Loan A</t>
  </si>
  <si>
    <t>12/15/2014</t>
  </si>
  <si>
    <t>9.50%</t>
  </si>
  <si>
    <t>Questex Media Group LLC, Term Loan B</t>
  </si>
  <si>
    <t>12/15/2015</t>
  </si>
  <si>
    <t>11.50
 (PIK 11.50</t>
  </si>
  <si>
    <t>L+850</t>
  </si>
  <si>
    <t>Realogy Corp.</t>
  </si>
  <si>
    <t>10/15/2017</t>
  </si>
  <si>
    <t>Buildings and Real Estate</t>
  </si>
  <si>
    <t>ROC Finance LLC and ROC Finance 1 Corp.</t>
  </si>
  <si>
    <t>09/01/2018</t>
  </si>
  <si>
    <t>12.13%</t>
  </si>
  <si>
    <t>TransFirst Holdings, Inc.</t>
  </si>
  <si>
    <t>06/15/2015</t>
  </si>
  <si>
    <t>Financial Services</t>
  </si>
  <si>
    <t>6.22%</t>
  </si>
  <si>
    <t>Total Second Lien Secured Debt</t>
  </si>
  <si>
    <t>Subordinated Debt/Corporate Notes52.4%</t>
  </si>
  <si>
    <t>Acentia, LLC</t>
  </si>
  <si>
    <t>10/02/2017</t>
  </si>
  <si>
    <t>Electronics</t>
  </si>
  <si>
    <t>13.75%</t>
  </si>
  <si>
    <t>Affinion Group Holdings, Inc.</t>
  </si>
  <si>
    <t>11/15/2015</t>
  </si>
  <si>
    <t>Alegeus Technologies, LLC</t>
  </si>
  <si>
    <t>02/15/2019</t>
  </si>
  <si>
    <t>Convergint Technologies LLC</t>
  </si>
  <si>
    <t>03/26/2018</t>
  </si>
  <si>
    <t>12.00
 (PIK 1.00</t>
  </si>
  <si>
    <t>Diversitech Corporation</t>
  </si>
  <si>
    <t>01/29/2017</t>
  </si>
  <si>
    <t>Manufacturing/ Basic Industry</t>
  </si>
  <si>
    <t>%(7)</t>
  </si>
  <si>
    <t>Escort, Inc.</t>
  </si>
  <si>
    <t>06/01/2016</t>
  </si>
  <si>
    <t>14.75
 (PIK 2.75</t>
  </si>
  <si>
    <t>Galls, LLC; Quartermaster Inc.</t>
  </si>
  <si>
    <t>03/31/2017</t>
  </si>
  <si>
    <t>Distribution</t>
  </si>
  <si>
    <t>13.00
 (PIK 2.00</t>
  </si>
  <si>
    <t>JF Acquisition, LLC</t>
  </si>
  <si>
    <t>06/30/2017</t>
  </si>
  <si>
    <t>14.00
 (PIK 2.00</t>
  </si>
  <si>
    <t>Last Mile Funding Corp.</t>
  </si>
  <si>
    <t>06/30/2016</t>
  </si>
  <si>
    <t>14.50
 (PIK 2.50</t>
  </si>
  <si>
    <t>Learning Care Group (US) Inc.</t>
  </si>
  <si>
    <t>15.00
 (PIK 15.00</t>
  </si>
  <si>
    <t>LTI Flexible Products, Inc.</t>
  </si>
  <si>
    <t>01/19/2019</t>
  </si>
  <si>
    <t>Chemical, Plastic and Rubber</t>
  </si>
  <si>
    <t>LTI Flexible Products, Inc.(9)</t>
  </si>
  <si>
    <t>01/11/2014</t>
  </si>
  <si>
    <t>Mailsouth, Inc.</t>
  </si>
  <si>
    <t>06/15/2017</t>
  </si>
  <si>
    <t>Printing and Publishing</t>
  </si>
  <si>
    <t>14.50
 (PIK 2.00</t>
  </si>
  <si>
    <t>PAS Technologies, Inc.</t>
  </si>
  <si>
    <t>05/12/2017</t>
  </si>
  <si>
    <t>Aerospace and Defense</t>
  </si>
  <si>
    <t>15.02
 (PIK 3.02</t>
  </si>
  <si>
    <t>Prince Mineral Holdings Corp.</t>
  </si>
  <si>
    <t>12/03/2016</t>
  </si>
  <si>
    <t>Mining, Steel, Iron and Non-Precious Metals</t>
  </si>
  <si>
    <t>13.50
 (PIK 2.00</t>
  </si>
  <si>
    <t>04/15/2018</t>
  </si>
  <si>
    <t>Buildings and Real Estate</t>
  </si>
  <si>
    <t>TRAK Acquisition Corp.</t>
  </si>
  <si>
    <t>12/29/2015</t>
  </si>
  <si>
    <t>Business Services</t>
  </si>
  <si>
    <t>TrustHouse Services Group, Inc.</t>
  </si>
  <si>
    <t>06/03/2019</t>
  </si>
  <si>
    <t>Beverage, Food, and Tobacco</t>
  </si>
  <si>
    <t>14.25
 (PIK 2.25</t>
  </si>
  <si>
    <t>TrustHouse Services Group, Inc. (9)</t>
  </si>
  <si>
    <t>06/02/2014</t>
  </si>
  <si>
    <t>Veritext Corp.</t>
  </si>
  <si>
    <t>12/31/2015</t>
  </si>
  <si>
    <t>13.00%</t>
  </si>
  <si>
    <t>Total Subordinated Debt/Corporate Notes</t>
  </si>
  <si>
    <t>Preferred Equity/Partnership Interests1.7% (6)</t>
  </si>
  <si>
    <t>AH Holdings, Inc. (American Surgical Holdings, Inc.)</t>
  </si>
  <si>
    <t>Healthcare, Education and Childcare</t>
  </si>
  <si>
    <t>6.00%</t>
  </si>
  <si>
    <t>AHC Mezzanine, LLC</t>
  </si>
  <si>
    <t>Alegeus Technologies Holding Corp., Series A
(Alegeus Technologies, LLC)</t>
  </si>
  <si>
    <t>CI (IHS) Investment Holdings, LLC
(Interactive Health Solutions, Inc.)</t>
  </si>
  <si>
    <t>CI (IHS) Investment Holdings, LLC (9)  (Interactive Health Solutions, Inc.)</t>
  </si>
  <si>
    <t>Convergint Technologies Holdings, LLC</t>
  </si>
  <si>
    <t>HW Topco, Inc. (Hanley-Wood, LLC)</t>
  </si>
  <si>
    <t>PAS Tech Holdings, Inc., Series A-1
(PAS Technologies, Inc.)</t>
  </si>
  <si>
    <t>Aerospace and Defense</t>
  </si>
  <si>
    <t>TrustHouse Services Holdings, LLC</t>
  </si>
  <si>
    <t>Beverage, Food, and Tobacco</t>
  </si>
  <si>
    <t>TZ Holdings, L.P., Series A
(Trizetto Group, Inc.)</t>
  </si>
  <si>
    <t>TZ Holdings, L.P., Series B
(Trizetto Group, Inc.)</t>
  </si>
  <si>
    <t>6.50%</t>
  </si>
  <si>
    <t>Verde Parent Holdings, Inc.</t>
  </si>
  <si>
    <t>Personal Transportation</t>
  </si>
  <si>
    <t>Total Preferred Equity/Partnership Interests</t>
  </si>
  <si>
    <t>Common Equity/Warrants/Partnership Interests9.2%(6)</t>
  </si>
  <si>
    <t>Acentia, LLC, Class A Units (12)</t>
  </si>
  <si>
    <t>AH Holdings, Inc. (Warrants)
(American Surgical Holdings, Inc.)</t>
  </si>
  <si>
    <t>03/23/2021</t>
  </si>
  <si>
    <t>Alegeus Technologies Holding Corp., Class A
(Alegeus Technologies, LLC)</t>
  </si>
  <si>
    <t>Autumn Games, LLC</t>
  </si>
  <si>
    <t>Broadcasting and Entertainment</t>
  </si>
  <si>
    <t>CI (Galls) Prime Investment Holdings, LLC (11)
(Galls, LLC; Quartermaster Inc.)</t>
  </si>
  <si>
    <t>CI (IHS) Investment Holdings, LLC (9) (Interactive Health Solutions, Inc.)</t>
  </si>
  <si>
    <t>Convergint Technologies Holdings, LLC
(Convergint Technologies) LLC</t>
  </si>
  <si>
    <t>CT Technologies Holdings, LLC</t>
  </si>
  <si>
    <t>DirectBuy Investors, L.P.</t>
  </si>
  <si>
    <t>Fair Value 
(3)</t>
  </si>
  <si>
    <t>Kadmon Holdings, LLC, Class A
(Kadmon Pharmaceuticals, LLC)</t>
  </si>
  <si>
    <t>Kadmon Holdings, LLC, Class D
(Kadmon Pharmaceuticals, LLC)</t>
  </si>
  <si>
    <t>Learning Care Group (US) Inc. (Warrants)</t>
  </si>
  <si>
    <t>04/27/2020</t>
  </si>
  <si>
    <t>Magnum Hunter Resources Corporation
(Eureka Hunter Pipeline, LLC)</t>
  </si>
  <si>
    <t>Oil and Gas</t>
  </si>
  <si>
    <t>Magnum Hunter Resources Corporation (Warrants)
(Eureka Hunter Pipeline, LLC)</t>
  </si>
  <si>
    <t>10/14/2013</t>
  </si>
  <si>
    <t>MidOcean JF Holdings Corp.
(JF Acquisition, LLC)</t>
  </si>
  <si>
    <t>MidOcean PPL Holdings, Inc.
(Pre-Paid Legal Services, Inc.)</t>
  </si>
  <si>
    <t>Paradigm Acquisition Corp.
(Paradigm Management Services, LLC)</t>
  </si>
  <si>
    <t>PAS Tech Holdings, Inc.
(PAS Technologies, Inc.)</t>
  </si>
  <si>
    <t>Aerospace and Defense</t>
  </si>
  <si>
    <t>QMG HoldCo, LLC, Class A
(Questex Media Group, Inc.)</t>
  </si>
  <si>
    <t>QMG HoldCo, LLC, Class B
(Questex Media Group, Inc.)</t>
  </si>
  <si>
    <t>SPG Boyd Holdings Corp.
(LTI Flexible Products, Inc.)</t>
  </si>
  <si>
    <t>Chemical, Plastic and Rubber</t>
  </si>
  <si>
    <t>Titan Private Holdings I, LLC  Class A
(Tekelec Global, Inc.)</t>
  </si>
  <si>
    <t>TRAK Acquisition Corp. (Warrants)</t>
  </si>
  <si>
    <t>12/29/2019</t>
  </si>
  <si>
    <t>Transportation 100 Holdco, L.L.C. (13) (Greatwide Logistics
Services, L.L.C.)</t>
  </si>
  <si>
    <t>TZ Holdings, L.P.
(Trizetto Group, Inc.)</t>
  </si>
  <si>
    <t>VText Holdings, Inc.
(Veritext Corp.)</t>
  </si>
  <si>
    <t>Total Common Equity/Warrants/ Partnership Interests</t>
  </si>
  <si>
    <t>Total Investments in Non-Controlled, Non-Affiliated Portfolio Companies</t>
  </si>
  <si>
    <t>Investments in Non-Controlled, Affiliated Portfolio Companies12.0% (1),(2)</t>
  </si>
  <si>
    <t>Second Lien Secured Debt1.1%</t>
  </si>
  <si>
    <t>Performance, Inc.</t>
  </si>
  <si>
    <t>01/16/2015</t>
  </si>
  <si>
    <t>Leisure, Amusement Motion Pictures and Entertainment</t>
  </si>
  <si>
    <t>7.25%</t>
  </si>
  <si>
    <t>L+625</t>
  </si>
  <si>
    <t>Subordinated Debt/Corporate Notes7.1%</t>
  </si>
  <si>
    <t>Performance Holdings, Inc.</t>
  </si>
  <si>
    <t>07/16/2015</t>
  </si>
  <si>
    <t>Leisure, Amusement, Motion Pictures and Entertainment</t>
  </si>
  <si>
    <t>Service Champ, Inc.</t>
  </si>
  <si>
    <t>Service Champ, Inc. (9)</t>
  </si>
  <si>
    <t>10/02/2013</t>
  </si>
  <si>
    <t>Common Equity/Partnership Interest3.8%
(6)</t>
  </si>
  <si>
    <t>EnviroSolutions, Inc.</t>
  </si>
  <si>
    <t>Environmental Services</t>
  </si>
  <si>
    <t>NCP-Performance
(Performance Holdings, Inc.)</t>
  </si>
  <si>
    <t>Leisure, Amusement, Motion Pictures and Entertainment</t>
  </si>
  <si>
    <t>New Service Champ Holdings, Inc.
(Service Champ, Inc.)</t>
  </si>
  <si>
    <t>Total Common Equity/Partnership Interest</t>
  </si>
  <si>
    <t>Total Investments in Non-Controlled, Affiliated Portfolio Companies</t>
  </si>
  <si>
    <t>Investments in Controlled, Affiliated Portfolio Companies5.6% (1),(2)</t>
  </si>
  <si>
    <t>First Lien Secured Debt1.9%</t>
  </si>
  <si>
    <t>SuttonPark Holdings, Inc.</t>
  </si>
  <si>
    <t>06/30/2020</t>
  </si>
  <si>
    <t>Business Services</t>
  </si>
  <si>
    <t>UP Support Services, Inc. (9)</t>
  </si>
  <si>
    <t>Second Lien Secured Debt2.1%</t>
  </si>
  <si>
    <t>UP Support Services, Inc.</t>
  </si>
  <si>
    <t>% 
 )%</t>
  </si>
  <si>
    <t>Subordinated Debt/Corporate Notes0.3%</t>
  </si>
  <si>
    <t>Preferred Equity1.3%(6)</t>
  </si>
  <si>
    <t>Universal Pegasus International Holdings, Inc.</t>
  </si>
  <si>
    <t>Total Preferred Equity</t>
  </si>
  <si>
    <t>Common Equity0.0% (6)</t>
  </si>
  <si>
    <t>Total Investments in Controlled, Affiliated Portfolio Companies</t>
  </si>
  <si>
    <t>Total Investments147.9%</t>
  </si>
  <si>
    <t>Cash Equivalents1.1%</t>
  </si>
  <si>
    <t>Total Investments and Cash Equivalents149.0%</t>
  </si>
  <si>
    <t>Liabilities in Excess of Other Assets(49.0%)</t>
  </si>
  <si>
    <t>Net Assets100.0%</t>
  </si>
  <si>
    <t xml:space="preserve"> SEPTEMBER 30, 2011 </t>
  </si>
  <si>
    <t>Basis Point
Spread
Above
Index (4)</t>
  </si>
  <si>
    <t>Investments in Non-Controlled, Non-Affiliated Portfolio Companies167.2%(1),(2)</t>
  </si>
  <si>
    <t>First Lien Secured Debt60.6%</t>
  </si>
  <si>
    <t>Healthcare,
 Education and
Childcare</t>
  </si>
  <si>
    <t>CEVA Group PLC (5), (10)</t>
  </si>
  <si>
    <t>Logistics</t>
  </si>
  <si>
    <t>Chester Downs and Marina, LLC</t>
  </si>
  <si>
    <t>07/29/2016</t>
  </si>
  <si>
    <t>Hotels, Motels, Inns
and Gaming</t>
  </si>
  <si>
    <t>12.38%</t>
  </si>
  <si>
    <t>L+988</t>
  </si>
  <si>
    <t>Columbus International, Inc.(5), (10)</t>
  </si>
  <si>
    <t>Covad Communications Group, Inc. (5)</t>
  </si>
  <si>
    <t>11/03/2015</t>
  </si>
  <si>
    <t>Good Sam Enterprises, LLC (5)
(f/k/a Affinity Group Holdings Inc.)</t>
  </si>
  <si>
    <t>03/10/2014</t>
  </si>
  <si>
    <t>Other Media</t>
  </si>
  <si>
    <t>2.56%</t>
  </si>
  <si>
    <t>Printing and
 Publishing</t>
  </si>
  <si>
    <t>Home and Office
Furnishings,
Housewares and
Durable Consumer
Products</t>
  </si>
  <si>
    <t>2.51%</t>
  </si>
  <si>
    <t>Chemicals, Plastics
and Rubber</t>
  </si>
  <si>
    <t>P+675</t>
  </si>
  <si>
    <t>Kadmon Pharmaceuticals, LLC
(f/k/a Three Rivers Pharmaceutical, L.L.C.)</t>
  </si>
  <si>
    <t>10/22/2011</t>
  </si>
  <si>
    <t>% (6)</t>
  </si>
  <si>
    <t>Prepaid Legal Services, Inc., Tranche A</t>
  </si>
  <si>
    <t>Personal, Food and
Miscellaneous
Services</t>
  </si>
  <si>
    <t>Prepaid Legal Services, Inc., Tranche B</t>
  </si>
  <si>
    <t>Questex Media Group LLC</t>
  </si>
  <si>
    <t>10.50%</t>
  </si>
  <si>
    <t>L+550</t>
  </si>
  <si>
    <t>VPSI, Inc.</t>
  </si>
  <si>
    <t>12/23/2015</t>
  </si>
  <si>
    <t>Hotels, Motels, Inns
 and
Gaming</t>
  </si>
  <si>
    <t>Second Lien Secured Debt32.9%</t>
  </si>
  <si>
    <t>6.30%</t>
  </si>
  <si>
    <t>7.33%</t>
  </si>
  <si>
    <t>DirectBuy Holdings, Inc.(5)</t>
  </si>
  <si>
    <t>Eureka Hunter Pipeline, LLC (9)</t>
  </si>
  <si>
    <t>08/15/2012</t>
  </si>
  <si>
    <t>Cargo Transport</t>
  </si>
  <si>
    <t>Questex Media Group LLC, Term Loan A</t>
  </si>
  <si>
    <t>Questex Media Group LLC, Term Loan B</t>
  </si>
  <si>
    <t>RAM Energy Resources, Inc.</t>
  </si>
  <si>
    <t>09/13/2016</t>
  </si>
  <si>
    <t>Oil and Gas</t>
  </si>
  <si>
    <t>L+900</t>
  </si>
  <si>
    <t>Buildings and Real Estate</t>
  </si>
  <si>
    <t>Hotels, Motels, Inns and
Gaming</t>
  </si>
  <si>
    <t>Sheridan Holdings, Inc.</t>
  </si>
  <si>
    <t>Healthcare, Education and
Childcare</t>
  </si>
  <si>
    <t>L+575</t>
  </si>
  <si>
    <t>Financial Services</t>
  </si>
  <si>
    <t>Subordinated Debt/Corporate Notes65.0%</t>
  </si>
  <si>
    <t>Affinion Group Holdings, Inc. (5)</t>
  </si>
  <si>
    <t>Aquilex Holdings, LLC (5)</t>
  </si>
  <si>
    <t>12/15/2016</t>
  </si>
  <si>
    <t>Diversified /
Conglomerate Services</t>
  </si>
  <si>
    <t>11.13%</t>
  </si>
  <si>
    <t>Consolidated Foundries, Inc.</t>
  </si>
  <si>
    <t>04/17/2015</t>
  </si>
  <si>
    <t>Manufacturing /Basic
Industry</t>
  </si>
  <si>
    <t>Last Mile Funding, Corp.</t>
  </si>
  <si>
    <t>01/26/2017</t>
  </si>
  <si>
    <t>Chemical, Plastic and
Rubber</t>
  </si>
  <si>
    <t>Printing and Publishing</t>
  </si>
  <si>
    <t>MedQuist, Inc.</t>
  </si>
  <si>
    <t>10/14/2016</t>
  </si>
  <si>
    <t>Mining, Steel, Iron and
Non-Precious Metals</t>
  </si>
  <si>
    <t>UP Support Services Inc.</t>
  </si>
  <si>
    <t>02/08/2015</t>
  </si>
  <si>
    <t>Veritext Corp. (9)</t>
  </si>
  <si>
    <t>12/31/2012</t>
  </si>
  <si>
    <t>Preferred Equity/Partnership Interests 1.7%
(7)</t>
  </si>
  <si>
    <t>AH Holdings, Inc.
(American Surgical Holdings, Inc.)</t>
  </si>
  <si>
    <t>Healthcare, Education
and Childcare</t>
  </si>
  <si>
    <t>AHC Mezzanine, LLC
(Advanstar Inc.)</t>
  </si>
  <si>
    <t>CFHC Holdings, Inc., Class A
(Consolidated Foundries, Inc.)</t>
  </si>
  <si>
    <t>Universal Pegasus International, Inc.
(UP Support Services, Inc.)</t>
  </si>
  <si>
    <t>Oil and Gas</t>
  </si>
  <si>
    <t>Verde Parent Holdings, Inc. (VPSI, Inc.)</t>
  </si>
  <si>
    <t>Personal Transportation</t>
  </si>
  <si>
    <t>Common Equity/Warrants/Partnership
Interests7.0%(7)</t>
  </si>
  <si>
    <t>AH Holdings, Inc.
(American Surgical Holdings, Inc.) (Warrants)</t>
  </si>
  <si>
    <t>CEA Autumn Management, L.L.C.</t>
  </si>
  <si>
    <t>Broadcasting and
Entertainment</t>
  </si>
  <si>
    <t>CFHC Holdings, Inc.
(Consolidated Foundries, Inc.)</t>
  </si>
  <si>
    <t>CT Technologies Holdings, LLC
(CT Technologies Intermediate Holdings, Inc.)</t>
  </si>
  <si>
    <t>Kadmon Corporation, LLC, Class A
(f/k/a Kadmon Holdings, LLC)
(Kadmon Pharmaceuticals, LLC)</t>
  </si>
  <si>
    <t>Kadmon Corporation, LLC, Class D
(f/k/a Kadmon Holdings, LLC)
(Kadmon Pharmaceuticals, LLC)</t>
  </si>
  <si>
    <t>Learning Care Group (US) Inc.
(Warrants)</t>
  </si>
  <si>
    <t>Magnum Hunter Resources Corporation</t>
  </si>
  <si>
    <t>Magnum Hunter Resources Corporation
(Warrants)</t>
  </si>
  <si>
    <t>MidOcean PPL Holdings, Inc.
(Pre-Paid LegalServices, Inc.)</t>
  </si>
  <si>
    <t>Personal, Food and
Miscellaneous Services</t>
  </si>
  <si>
    <t>TRAK Acquisition Corp.
(Warrants)</t>
  </si>
  <si>
    <t>Transportation 100 Holdco, L.L.C.
(Greatwide Logistics Services, L.L.C.)</t>
  </si>
  <si>
    <t>Verde Parent Holdings, Inc.
(VPSI, Inc.)</t>
  </si>
  <si>
    <t>Vtext Holdings, Inc.
(Veritext Corp.)</t>
  </si>
  <si>
    <t>Total Common Equity/Warrants/Partnership Interests</t>
  </si>
  <si>
    <t>Total Investments in Non-Controlled, Non-Affiliated Portfolio Companies</t>
  </si>
  <si>
    <t>Investments in Non-Controlled, Affiliated Portfolio Companies8.8% (1),(2)</t>
  </si>
  <si>
    <t>First Lien Secured Debt  1.4%</t>
  </si>
  <si>
    <t>EnviroSolutions, Inc. (9)</t>
  </si>
  <si>
    <t>07/29/2013</t>
  </si>
  <si>
    <t>Second Lien Secured Debt2.9%</t>
  </si>
  <si>
    <t>07/29/2014</t>
  </si>
  <si>
    <t>Environmental Services</t>
  </si>
  <si>
    <t>Leisure, Amusement
Motion Pictures and Entertainment</t>
  </si>
  <si>
    <t>Subordinated Debt/Corporate Notes1.4%</t>
  </si>
  <si>
    <t>Leisure, Amusement,</t>
  </si>
  <si>
    <t>%(6)</t>
  </si>
  <si>
    <t>Motion Pictures and
Entertainment</t>
  </si>
  <si>
    <t>Common Equity/Partnership Interest3.1%
(7)</t>
  </si>
  <si>
    <t>EnviroSolutions, Inc. (Warrants)</t>
  </si>
  <si>
    <t>NCP-Performance (Performance Holdings, Inc.)</t>
  </si>
  <si>
    <t>Leisure, Amusement,</t>
  </si>
  <si>
    <t>Motion Pictures and
Entertainment</t>
  </si>
  <si>
    <t>Investments in Controlled, Affiliated Portfolio Companies2.9% (1),(2)</t>
  </si>
  <si>
    <t>First Lien Secured Debt2.1%</t>
  </si>
  <si>
    <t>Subordinated Debt/Corporate Notes0.5%</t>
  </si>
  <si>
    <t>Preferred Equity0.4% (7)</t>
  </si>
  <si>
    <t>Common Equity0.0%
(7)</t>
  </si>
  <si>
    <t>Total Investments178.9%</t>
  </si>
  <si>
    <t>Cash Equivalents15.5%</t>
  </si>
  <si>
    <t>Total Investments and Cash Equivalents194.3%</t>
  </si>
  <si>
    <t>Liabilities in Excess of Other Assets(94.3%)</t>
  </si>
  <si>
    <t xml:space="preserve"> (e) Consolidation </t>
  </si>
  <si>
    <t>September 30, 2012</t>
  </si>
  <si>
    <t>September 30, 2011</t>
  </si>
  <si>
    <t>Fair Value</t>
  </si>
  <si>
    <t>First lien</t>
  </si>
  <si>
    <t>Second lien</t>
  </si>
  <si>
    <t>Subordinated debt / corporate notes</t>
  </si>
  <si>
    <t>Preferred equity</t>
  </si>
  <si>
    <t>Common equity</t>
  </si>
  <si>
    <t>Total investments</t>
  </si>
  <si>
    <t>Cash equivalents</t>
  </si>
  <si>
    <t>Total investments and cash equivalents</t>
  </si>
  <si>
    <t>Asset Category</t>
  </si>
  <si>
    <t>Fair Value at
September 30, 2012</t>
  </si>
  <si>
    <t>Valuation Technique</t>
  </si>
  <si>
    <t>Unobservable Input</t>
  </si>
  <si>
    <t>Range of Input
(Weighted 
Average)</t>
  </si>
  <si>
    <t>First lien, second lien, subordinated debt/corporate notes</t>
  </si>
  <si>
    <t>Market Comparable</t>
  </si>
  <si>
    <t>Broker/Dealer bid quotes</t>
  </si>
  <si>
    <t>1 - 5</t>
  </si>
  <si>
    <t>Market Yield</t>
  </si>
  <si>
    <t>8.4% - 19.0% (14.1%)</t>
  </si>
  <si>
    <t>Preferred and common equity</t>
  </si>
  <si>
    <t>Enterprise Market Value</t>
  </si>
  <si>
    <t>EBITDA multiple</t>
  </si>
  <si>
    <t>4.3x - 15.5x (8.5x)</t>
  </si>
  <si>
    <t>Total Level 3 investments</t>
  </si>
  <si>
    <t>Long-Term Credit Facility</t>
  </si>
  <si>
    <t>Discount rate</t>
  </si>
  <si>
    <t>3.5%</t>
  </si>
  <si>
    <t>Fair Value at September 30, 2012</t>
  </si>
  <si>
    <t>Description</t>
  </si>
  <si>
    <t>Fair Value</t>
  </si>
  <si>
    <t>Level 1</t>
  </si>
  <si>
    <t>Level 2</t>
  </si>
  <si>
    <t>Level 3</t>
  </si>
  <si>
    <t>Loan and debt investments</t>
  </si>
  <si>
    <t>Equity investments</t>
  </si>
  <si>
    <t>Fair Value at September 30, 2011</t>
  </si>
  <si>
    <t>Year ended September 30, 2012</t>
  </si>
  <si>
    <t>Loan and debt
investments</t>
  </si>
  <si>
    <t>Totals</t>
  </si>
  <si>
    <t>Beginning Balance, September 30, 2011</t>
  </si>
  <si>
    <t>Realized gains (losses)</t>
  </si>
  <si>
    <t>Unrealized appreciation</t>
  </si>
  <si>
    <t>Purchases, PIK, net discount accretion and non-cash exchanges</t>
  </si>
  <si>
    <t>Sales / repayments</t>
  </si>
  <si>
    <t>Transfers in or out of Level 3</t>
  </si>
  <si>
    <t>Ending Balance, September 30, 2012</t>
  </si>
  <si>
    <t>Net change in unrealized appreciation (depreciation) for the fiscal year reported within the net change in unrealized
appreciation (depreciation) on investments in our Consolidated Statement of Operations attributable to our Level 3 assets still held at the reporting date</t>
  </si>
  <si>
    <t>Year ended September 30, 2011</t>
  </si>
  <si>
    <t>Equity
investments</t>
  </si>
  <si>
    <t>Beginning Balance, September 30, 2010</t>
  </si>
  <si>
    <t>Ending Balance, September 30, 2011</t>
  </si>
  <si>
    <t>Carrying / Fair Value</t>
  </si>
  <si>
    <t>Year Ended
September 30, 2012</t>
  </si>
  <si>
    <t>Year Ended
September 30, 2011</t>
  </si>
  <si>
    <t>Beginning Balance (Cost  $240,900,000 and $227,900,000, respectively)</t>
  </si>
  <si>
    <t>Total unrealized appreciation included in earnings</t>
  </si>
  <si>
    <t>Borrowings(1)</t>
  </si>
  <si>
    <t>Repayments(1)</t>
  </si>
  <si>
    <t>Transfers in and/or out of Level 3</t>
  </si>
  <si>
    <t>Ending Balance (Cost  $109,500,000 and $240,900,000, respectively)</t>
  </si>
  <si>
    <t>Temporary draw outstanding, at cost</t>
  </si>
  <si>
    <t>Ending Balance (Cost  $145,000,000 and 240,900,000, respectively)</t>
  </si>
  <si>
    <t xml:space="preserve"> 6. TRANSACTIONS WITH AFFILIATED COMPANIES </t>
  </si>
  <si>
    <t>Name of Investment</t>
  </si>
  <si>
    <t>Fair Value at
September 30, 2011</t>
  </si>
  <si>
    <t>Purchase of /
Advances to
Affiliates</t>
  </si>
  <si>
    <t>Sales of /
Distributions
from Affiliates</t>
  </si>
  <si>
    <t>Income
Received</t>
  </si>
  <si>
    <t>Fair Value at
September 30, 2012</t>
  </si>
  <si>
    <t>Capital Loss</t>
  </si>
  <si>
    <t>Controlled Affiliates</t>
  </si>
  <si>
    <t>*</t>
  </si>
  <si>
    <t>Non-Controlled Affiliates</t>
  </si>
  <si>
    <t>Envirosolutions, Inc.</t>
  </si>
  <si>
    <t>Total Controlled and Non-Controlled Affiliates</t>
  </si>
  <si>
    <t xml:space="preserve"> 7. CHANGE IN NET
ASSETS FROM OPERATIONS PER COMMON SHARE </t>
  </si>
  <si>
    <t>Class and Year</t>
  </si>
  <si>
    <t>Numerator for net increase in net assets resulting from operations</t>
  </si>
  <si>
    <t>Denominator for basic and diluted weighted average shares</t>
  </si>
  <si>
    <t>Basic and diluted net increase in net assets per share resulting from operations</t>
  </si>
  <si>
    <t xml:space="preserve"> 8. TAXES AND DISTRIBUTIONS </t>
  </si>
  <si>
    <t>Increase (Decrease) in paid-in capital</t>
  </si>
  <si>
    <t>Decrease in accumulated net realized loss</t>
  </si>
  <si>
    <t>(Decrease) Increase in undistributed net investment income</t>
  </si>
  <si>
    <t>Net realized loss (gain) on investments not taxable</t>
  </si>
  <si>
    <t>Net unrealized (appreciation) depreciation on investments and Credit Facility</t>
  </si>
  <si>
    <t>Other temporary book-to-tax differences</t>
  </si>
  <si>
    <t>Other non-deductible expenses</t>
  </si>
  <si>
    <t>Taxable income before deductions for distributions</t>
  </si>
  <si>
    <t>As of September 30,</t>
  </si>
  <si>
    <t>Undistributed ordinary income</t>
  </si>
  <si>
    <t>Undistributed long-term net capital gains</t>
  </si>
  <si>
    <t>Total undistributed taxable income</t>
  </si>
  <si>
    <t>Capital loss carry forwards(1) (3)</t>
  </si>
  <si>
    <t>Post-October capital losses(2)</t>
  </si>
  <si>
    <t>Dividends payable and other temporary differences</t>
  </si>
  <si>
    <t>Net unrealized appreciation (depreciation) of investments and Credit Facility</t>
  </si>
  <si>
    <t>Total accumulated deficit</t>
  </si>
  <si>
    <t xml:space="preserve"> 10. FINANCIAL HIGHLIGHTS </t>
  </si>
  <si>
    <t>Per Share Data:</t>
  </si>
  <si>
    <t>Net asset value, beginning of year</t>
  </si>
  <si>
    <t>Cumulative effect of adoption of fair value option(1)</t>
  </si>
  <si>
    <t>Adjusted net asset value, beginning of year</t>
  </si>
  <si>
    <t>Net investment income(2)</t>
  </si>
  <si>
    <t>Net realized and unrealized gain (loss)(2)</t>
  </si>
  <si>
    <t>Net increase (decrease) in net assets resulting from operations(2)</t>
  </si>
  <si>
    <t>Distributions to stockholders(2),(3)</t>
  </si>
  <si>
    <t>Offering costs(2)</t>
  </si>
  <si>
    <t>Accretive (Dilutive) effect of common stock issuance(2)</t>
  </si>
  <si>
    <t>Net asset value, end of year</t>
  </si>
  <si>
    <t>Per share market value, end of year</t>
  </si>
  <si>
    <t>Shares outstanding at end of year</t>
  </si>
  <si>
    <t>Ratio / Supplemental Data:</t>
  </si>
  <si>
    <t>Ratio of operating expenses to average net assets(5)</t>
  </si>
  <si>
    <t>7.11%</t>
  </si>
  <si>
    <t>7.28%</t>
  </si>
  <si>
    <t>7.16%</t>
  </si>
  <si>
    <t>7.42%</t>
  </si>
  <si>
    <t>Ratio of Credit Facility related expenses to average net assets(7)</t>
  </si>
  <si>
    <t>3.08%</t>
  </si>
  <si>
    <t>1.15%</t>
  </si>
  <si>
    <t>1.08%</t>
  </si>
  <si>
    <t>1.93%</t>
  </si>
  <si>
    <t>2.66%</t>
  </si>
  <si>
    <t>Ratio of total expenses to average net assets(6),(7)</t>
  </si>
  <si>
    <t>10.19%</t>
  </si>
  <si>
    <t>8.43%</t>
  </si>
  <si>
    <t>8.24%</t>
  </si>
  <si>
    <t>9.35%</t>
  </si>
  <si>
    <t>8.96%</t>
  </si>
  <si>
    <t>Ratio of net investment income to average net assets</t>
  </si>
  <si>
    <t>10.32%</t>
  </si>
  <si>
    <t>11.35%</t>
  </si>
  <si>
    <t>9.45%</t>
  </si>
  <si>
    <t>9.49%</t>
  </si>
  <si>
    <t>7.82%</t>
  </si>
  <si>
    <t>Net assets at end of year(7)</t>
  </si>
  <si>
    <t>Weighted average debt outstanding(7)</t>
  </si>
  <si>
    <t>Weighted average debt per share(7)</t>
  </si>
  <si>
    <t>Portfolio turnover ratio</t>
  </si>
  <si>
    <t>22.81%</t>
  </si>
  <si>
    <t>40.89%</t>
  </si>
  <si>
    <t>25.97%</t>
  </si>
  <si>
    <t>7.47%</t>
  </si>
  <si>
    <t>20.10%</t>
  </si>
  <si>
    <t xml:space="preserve"> SBA Debentures </t>
  </si>
  <si>
    <t>Fixed All-in
Coupon Rate(1)</t>
  </si>
  <si>
    <t>Principal
Balance</t>
  </si>
  <si>
    <t>Weighted average rate/total</t>
  </si>
  <si>
    <t xml:space="preserve"> (dollar amounts in thousands, except per share data) </t>
  </si>
  <si>
    <t>Q4</t>
  </si>
  <si>
    <t>Q3</t>
  </si>
  <si>
    <t>Q2</t>
  </si>
  <si>
    <t>Q1</t>
  </si>
  <si>
    <t>Net increase in net assets resulting from operations per common share</t>
  </si>
  <si>
    <t>Net asset value per share at the end of the quarter</t>
  </si>
  <si>
    <t>Market value per share at the end of the quarter</t>
  </si>
  <si>
    <t>Net realized and unrealized (loss) gain</t>
  </si>
  <si>
    <t>Net (decrease) increase in net assets resulting from operations</t>
  </si>
  <si>
    <t>Net increase (decrease) in net assets resulting from operations</t>
  </si>
  <si>
    <t>Articles of Incorporation (Incorporated by reference to the Registrants Pre-Effective Amendment No.1 to the Registration Statement on Form N-2/A (File No. 333-140092),
filed on March 5, 2007).</t>
  </si>
  <si>
    <t>Amended and Restated Bylaws of the Registrant (Incorporated by reference to Exhibit 3.2 to the Registrants Annual Report on Form 10-K (File No. 814-00736), filed on November
16, 2011).</t>
  </si>
  <si>
    <t>Form of Share Certificate (Incorporated by reference to Exhibit 99(d)(1) to the Registrants Registration Statement on Form N-2 (File No. 333-150033), filed on April 2,
2008).</t>
  </si>
  <si>
    <t>Form of Investment Management Agreement between the Registrant and PennantPark Investment Advisers, LLC (Incorporated by reference to Exhibit 99(g) to the Registrants
Registration Statement on Form N-2 (File No. 333-150033), filed on April 2, 2008).</t>
  </si>
  <si>
    <t>Form of Custodian Agreement between the Registrant and PFPC Trust Company (Incorporated by reference to Exhibit 99(j)(1) to the Registrants Registration Statement on Form N-2
(File No. 333-150033), filed on April 2, 2008).</t>
  </si>
  <si>
    <t>Form of Administration Agreement between the Registrant and PennantPark Investment Administration LLC (Incorporated by reference to Exhibit 99(k)(1) to the Registrants
Registration Statement on Form N-2 (File No. 333-150033), filed on April 2, 2008).</t>
  </si>
  <si>
    <t>Dividend Reinvestment Plan (Incorporated by reference to Exhibit 99(e) to the Registrants Registration Statement on Form N-2 (File No. 333-150033), filed on April 2,
2008).</t>
  </si>
  <si>
    <t>Amended and Restated Senior Secured Revolving Credit Agreement, dated as of February 21, 2012, among PennantPark Investment Corporation, as the borrower, the Lenders party
hereto, SunTrust Bank, as administrative agent and JPMorgan Chase Bank, N.A., as syndication agent (Incorporated by reference to Exhibit 10.1 to the Registrants Quarterly Report on Form 10-Q (File No. 814-00736), filed on May 2,
2012).</t>
  </si>
  <si>
    <t>Computation of Per Share Earnings (included in the notes to the audited financial statements contained in this Report).</t>
  </si>
  <si>
    <t>14.1*</t>
  </si>
  <si>
    <t>Joint Code of Ethics of the Registrant.</t>
  </si>
  <si>
    <t>21.1*</t>
  </si>
  <si>
    <t>List of Subsidiaries.</t>
  </si>
  <si>
    <t>31.1*</t>
  </si>
  <si>
    <t>Certification of Chief Executive Officer pursuant to Rule 13a-14 of the Securities Exchange Act of 1934, as amended.</t>
  </si>
  <si>
    <t>31.2*</t>
  </si>
  <si>
    <t>Certification of Chief Financial Officer pursuant to Rule 13a-14 of the Securities Exchange Act of 1934, as amended.</t>
  </si>
  <si>
    <t>32.1*</t>
  </si>
  <si>
    <t>Certification of Chief Executive Officer pursuant to section 906 of the Sarbanes-Oxley Act of 2002.</t>
  </si>
  <si>
    <t>32.2*</t>
  </si>
  <si>
    <t>Certification of Chief Financial Officer pursuant to section 906 of the Sarbanes-Oxley Act of 2002.</t>
  </si>
  <si>
    <t>Privacy Policy of the Registrant (Incorporated by reference to Exhibit 99.1 to the Registrants Annual Report on Form 10-K (File No. 814-00736), filed on November 16,
2011).</t>
  </si>
  <si>
    <t xml:space="preserve"> Persons controlled by or under common control with the Registrant </t>
  </si>
  <si>
    <t>Name of entity and place of jurisdiction</t>
  </si>
  <si>
    <t>Voting
Securities
Owned
Percentage</t>
  </si>
  <si>
    <t>PennantPark SBIC LP (Delaware)</t>
  </si>
  <si>
    <t>%(1)</t>
  </si>
  <si>
    <t>PennantPark GP, LLC (Delaware)</t>
  </si>
  <si>
    <t>100%</t>
  </si>
  <si>
    <t>PennantPark SBIC II LP (Delaware)</t>
  </si>
  <si>
    <t>%(1),(2)</t>
  </si>
  <si>
    <t>PennantPark GP II, LLC (Delaware)</t>
  </si>
  <si>
    <t>%(2)</t>
  </si>
  <si>
    <t>PNNT Acentia, LLC (Delaware)</t>
  </si>
  <si>
    <t>PNNT Alabama Holdings Inc. (Delaware)</t>
  </si>
  <si>
    <t>PNNT CI (Galls) Prime Investment Holdings, LLC (Delaware)</t>
  </si>
  <si>
    <t>PNNT Transportation 100 Holdco, LLC (Delaware)</t>
  </si>
  <si>
    <t>SuttonPark Holdings, Inc. (Delaware)</t>
  </si>
  <si>
    <t>%(3)</t>
  </si>
  <si>
    <t>SuttonPark Capital LLC (Delaware)</t>
  </si>
  <si>
    <t>N/A</t>
  </si>
  <si>
    <t xml:space="preserve"> CHIEF EXECUTIVE OFFICER CERTIFICATION </t>
  </si>
  <si>
    <t>By:</t>
  </si>
  <si>
    <t>/s/    ARTHUR H.
PENN</t>
  </si>
  <si>
    <t>Arthur H. Penn</t>
  </si>
  <si>
    <t>Chairman of the Board and</t>
  </si>
  <si>
    <t>Chief Executive Officer</t>
  </si>
  <si>
    <t xml:space="preserve"> CHIEF FINANCIAL OFFICER CERTIFICATION </t>
  </si>
  <si>
    <t>/s/    AVIV
EFRAT</t>
  </si>
  <si>
    <t>Aviv Efrat</t>
  </si>
  <si>
    <t>Chief Financial Officer</t>
  </si>
  <si>
    <t xml:space="preserve"> Section 906 of the Sarbanes-Oxley Act of 2002 (18
U.S.C. Section 1350) </t>
  </si>
  <si>
    <t>Name:</t>
  </si>
  <si>
    <t>Title:</t>
  </si>
  <si>
    <t>/s/    AVIV EFRAT</t>
  </si>
</sst>
</file>

<file path=xl/styles.xml><?xml version="1.0" encoding="utf-8"?>
<styleSheet xmlns="http://schemas.openxmlformats.org/spreadsheetml/2006/main">
  <numFmts count="9">
    <numFmt numFmtId="164" formatCode="General"/>
    <numFmt numFmtId="165" formatCode="_(\$* #,##0.00_);_(\$* \(#,##0.00\);_(\$* \-??_);_(@_)"/>
    <numFmt numFmtId="166" formatCode="#,##0.00"/>
    <numFmt numFmtId="167" formatCode="#,##0"/>
    <numFmt numFmtId="168" formatCode="\(#,##0_);[RED]\(#,##0\)"/>
    <numFmt numFmtId="169" formatCode="_(\$* #,##0_);_(\$* \(#,##0\);_(\$* \-_);_(@_)"/>
    <numFmt numFmtId="170" formatCode="\(#,##0.00_);[RED]\(#,##0.00\)"/>
    <numFmt numFmtId="171" formatCode="&quot;($&quot;#,##0_);[RED]&quot;($&quot;#,##0\)"/>
    <numFmt numFmtId="172" formatCode="&quot;($&quot;#,##0.00_);[RED]&quot;($&quot;#,##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0">
    <xf numFmtId="164" fontId="0" fillId="0" borderId="0" xfId="0" applyAlignment="1">
      <alignment/>
    </xf>
    <xf numFmtId="164" fontId="2" fillId="0" borderId="0" xfId="0" applyFont="1" applyBorder="1" applyAlignment="1">
      <alignment/>
    </xf>
    <xf numFmtId="164" fontId="2" fillId="0" borderId="0" xfId="0" applyFont="1" applyBorder="1" applyAlignment="1">
      <alignment wrapText="1"/>
    </xf>
    <xf numFmtId="164" fontId="0" fillId="0" borderId="0" xfId="0" applyFont="1" applyAlignment="1">
      <alignment wrapText="1"/>
    </xf>
    <xf numFmtId="164" fontId="0" fillId="0" borderId="0" xfId="0" applyBorder="1" applyAlignment="1">
      <alignment/>
    </xf>
    <xf numFmtId="164" fontId="2" fillId="0" borderId="0" xfId="0" applyFont="1" applyAlignment="1">
      <alignment/>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165" fontId="0" fillId="0" borderId="0" xfId="0" applyNumberFormat="1" applyBorder="1" applyAlignment="1">
      <alignment/>
    </xf>
    <xf numFmtId="169" fontId="0" fillId="0" borderId="0" xfId="0" applyNumberFormat="1" applyBorder="1" applyAlignment="1">
      <alignment/>
    </xf>
    <xf numFmtId="170" fontId="0" fillId="0" borderId="0" xfId="0" applyNumberFormat="1" applyAlignment="1">
      <alignment/>
    </xf>
    <xf numFmtId="167" fontId="2" fillId="0" borderId="0" xfId="0" applyNumberFormat="1" applyFont="1" applyAlignment="1">
      <alignment/>
    </xf>
    <xf numFmtId="164" fontId="2" fillId="0" borderId="0" xfId="0" applyFont="1" applyAlignment="1">
      <alignment wrapText="1"/>
    </xf>
    <xf numFmtId="166" fontId="0" fillId="0" borderId="0" xfId="0" applyNumberFormat="1" applyAlignment="1">
      <alignment wrapText="1"/>
    </xf>
    <xf numFmtId="168" fontId="0" fillId="0" borderId="0" xfId="0" applyNumberFormat="1" applyAlignment="1">
      <alignment wrapText="1"/>
    </xf>
    <xf numFmtId="171" fontId="0" fillId="0" borderId="0" xfId="0" applyNumberFormat="1" applyBorder="1" applyAlignment="1">
      <alignment/>
    </xf>
    <xf numFmtId="164" fontId="0" fillId="0" borderId="0" xfId="0" applyFont="1" applyBorder="1" applyAlignment="1">
      <alignment/>
    </xf>
    <xf numFmtId="172"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2"/>
  <sheetViews>
    <sheetView tabSelected="1" workbookViewId="0" topLeftCell="A1">
      <selection activeCell="A1" sqref="A1"/>
    </sheetView>
  </sheetViews>
  <sheetFormatPr defaultColWidth="8.00390625" defaultRowHeight="15"/>
  <cols>
    <col min="1" max="1" width="13.7109375" style="0" customWidth="1"/>
    <col min="2" max="2" width="8.7109375" style="0" customWidth="1"/>
    <col min="3" max="3" width="81.8515625" style="0" customWidth="1"/>
    <col min="4" max="16384" width="8.7109375" style="0" customWidth="1"/>
  </cols>
  <sheetData>
    <row r="2" spans="1:6" ht="15">
      <c r="A2" s="1" t="s">
        <v>0</v>
      </c>
      <c r="B2" s="1"/>
      <c r="C2" s="1"/>
      <c r="D2" s="1"/>
      <c r="E2" s="1"/>
      <c r="F2" s="1"/>
    </row>
    <row r="5" spans="1:3" ht="15">
      <c r="A5" t="s">
        <v>1</v>
      </c>
      <c r="C5" t="e">
        <f>#N/A</f>
        <v>#N/A</v>
      </c>
    </row>
    <row r="6" spans="1:3" ht="15">
      <c r="A6" t="s">
        <v>1</v>
      </c>
      <c r="C6" t="e">
        <f>#N/A</f>
        <v>#N/A</v>
      </c>
    </row>
    <row r="7" spans="1:3" ht="15">
      <c r="A7" t="s">
        <v>2</v>
      </c>
      <c r="C7">
        <f>2.1875%-1.75%</f>
        <v>0</v>
      </c>
    </row>
    <row r="8" ht="15">
      <c r="C8">
        <f>0.4375%</f>
        <v>0</v>
      </c>
    </row>
    <row r="9" ht="15">
      <c r="C9" t="e">
        <f>#N/A</f>
        <v>#VALUE!</v>
      </c>
    </row>
    <row r="10" ht="15">
      <c r="C10" t="e">
        <f>#N/A</f>
        <v>#VALUE!</v>
      </c>
    </row>
    <row r="11" ht="15">
      <c r="C11">
        <f>0.4375%+0.0225%</f>
        <v>0</v>
      </c>
    </row>
    <row r="12" ht="15">
      <c r="C12">
        <f>0.46%</f>
        <v>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L4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188</v>
      </c>
      <c r="B2" s="1"/>
      <c r="C2" s="1"/>
      <c r="D2" s="1"/>
      <c r="E2" s="1"/>
      <c r="F2" s="1"/>
    </row>
    <row r="5" spans="3:12" ht="15">
      <c r="C5" s="1" t="s">
        <v>189</v>
      </c>
      <c r="D5" s="1"/>
      <c r="E5" s="1"/>
      <c r="F5" s="1"/>
      <c r="G5" s="1"/>
      <c r="H5" s="1"/>
      <c r="I5" s="1"/>
      <c r="J5" s="1"/>
      <c r="K5" s="1"/>
      <c r="L5" s="1"/>
    </row>
    <row r="6" spans="3:12" ht="15">
      <c r="C6" s="1" t="s">
        <v>82</v>
      </c>
      <c r="D6" s="1"/>
      <c r="G6" s="1" t="s">
        <v>83</v>
      </c>
      <c r="H6" s="1"/>
      <c r="K6" s="1" t="s">
        <v>84</v>
      </c>
      <c r="L6" s="1"/>
    </row>
    <row r="7" ht="15">
      <c r="A7" s="5" t="s">
        <v>190</v>
      </c>
    </row>
    <row r="8" ht="15">
      <c r="A8" t="s">
        <v>191</v>
      </c>
    </row>
    <row r="9" spans="1:12" ht="15">
      <c r="A9" t="s">
        <v>192</v>
      </c>
      <c r="C9" s="11">
        <v>99663198</v>
      </c>
      <c r="D9" s="11"/>
      <c r="G9" s="11">
        <v>83632455</v>
      </c>
      <c r="H9" s="11"/>
      <c r="K9" s="11">
        <v>57467862</v>
      </c>
      <c r="L9" s="11"/>
    </row>
    <row r="10" spans="1:12" ht="15">
      <c r="A10" t="s">
        <v>193</v>
      </c>
      <c r="D10" s="8">
        <v>8486387</v>
      </c>
      <c r="H10" s="8">
        <v>4726387</v>
      </c>
      <c r="L10" s="8">
        <v>1069514</v>
      </c>
    </row>
    <row r="11" ht="15">
      <c r="A11" t="s">
        <v>194</v>
      </c>
    </row>
    <row r="12" spans="1:12" ht="15">
      <c r="A12" t="s">
        <v>192</v>
      </c>
      <c r="D12" s="8">
        <v>3542583</v>
      </c>
      <c r="H12" s="8">
        <v>2217320</v>
      </c>
      <c r="L12" s="8">
        <v>1392381</v>
      </c>
    </row>
    <row r="13" ht="15">
      <c r="A13" t="s">
        <v>195</v>
      </c>
    </row>
    <row r="14" spans="1:12" ht="15">
      <c r="A14" t="s">
        <v>192</v>
      </c>
      <c r="D14" s="8">
        <v>1700222</v>
      </c>
      <c r="H14" s="8">
        <v>1162333</v>
      </c>
      <c r="L14" s="8">
        <v>210000</v>
      </c>
    </row>
    <row r="16" spans="1:12" ht="15">
      <c r="A16" s="5" t="s">
        <v>89</v>
      </c>
      <c r="D16" s="8">
        <v>113392390</v>
      </c>
      <c r="H16" s="8">
        <v>91738495</v>
      </c>
      <c r="L16" s="8">
        <v>60139757</v>
      </c>
    </row>
    <row r="18" ht="15">
      <c r="A18" s="5" t="s">
        <v>196</v>
      </c>
    </row>
    <row r="19" spans="1:12" ht="15">
      <c r="A19" t="s">
        <v>197</v>
      </c>
      <c r="D19" s="8">
        <v>17507262</v>
      </c>
      <c r="H19" s="8">
        <v>14899983</v>
      </c>
      <c r="L19" s="8">
        <v>11618773</v>
      </c>
    </row>
    <row r="20" spans="1:12" ht="15">
      <c r="A20" t="s">
        <v>198</v>
      </c>
      <c r="D20" s="8">
        <v>14223777</v>
      </c>
      <c r="H20" s="8">
        <v>13161597</v>
      </c>
      <c r="L20" s="8">
        <v>8018309</v>
      </c>
    </row>
    <row r="21" spans="1:12" ht="15">
      <c r="A21" t="s">
        <v>199</v>
      </c>
      <c r="D21" s="8">
        <v>11680634</v>
      </c>
      <c r="H21" s="8">
        <v>5322231</v>
      </c>
      <c r="L21" s="8">
        <v>3672444</v>
      </c>
    </row>
    <row r="22" spans="1:12" ht="15">
      <c r="A22" t="s">
        <v>200</v>
      </c>
      <c r="D22" s="8">
        <v>3745741</v>
      </c>
      <c r="H22" s="8">
        <v>2596756</v>
      </c>
      <c r="L22" s="8">
        <v>2328210</v>
      </c>
    </row>
    <row r="23" spans="1:12" ht="15">
      <c r="A23" t="s">
        <v>201</v>
      </c>
      <c r="D23" s="8">
        <v>3496326</v>
      </c>
      <c r="H23" s="8">
        <v>2884029</v>
      </c>
      <c r="L23" s="8">
        <v>2329110</v>
      </c>
    </row>
    <row r="25" spans="1:12" ht="15">
      <c r="A25" s="5" t="s">
        <v>202</v>
      </c>
      <c r="D25" s="8">
        <v>50653740</v>
      </c>
      <c r="H25" s="8">
        <v>38864596</v>
      </c>
      <c r="L25" s="8">
        <v>27966846</v>
      </c>
    </row>
    <row r="26" spans="1:12" ht="15">
      <c r="A26" t="s">
        <v>203</v>
      </c>
      <c r="D26" s="8">
        <v>5361319</v>
      </c>
      <c r="H26" t="s">
        <v>8</v>
      </c>
      <c r="L26" t="s">
        <v>8</v>
      </c>
    </row>
    <row r="27" spans="1:12" ht="15">
      <c r="A27" t="s">
        <v>204</v>
      </c>
      <c r="D27" s="8">
        <v>307990</v>
      </c>
      <c r="H27" s="8">
        <v>228824</v>
      </c>
      <c r="L27" s="8">
        <v>98294</v>
      </c>
    </row>
    <row r="29" spans="1:12" ht="15">
      <c r="A29" s="5" t="s">
        <v>205</v>
      </c>
      <c r="D29" s="8">
        <v>56323049</v>
      </c>
      <c r="H29" s="8">
        <v>39093420</v>
      </c>
      <c r="L29" s="8">
        <v>28065140</v>
      </c>
    </row>
    <row r="31" spans="1:12" ht="15">
      <c r="A31" s="5" t="s">
        <v>91</v>
      </c>
      <c r="D31" s="8">
        <v>57069341</v>
      </c>
      <c r="H31" s="8">
        <v>52645075</v>
      </c>
      <c r="L31" s="8">
        <v>32074617</v>
      </c>
    </row>
    <row r="33" ht="15">
      <c r="A33" s="5" t="s">
        <v>206</v>
      </c>
    </row>
    <row r="34" spans="1:12" ht="15">
      <c r="A34" t="s">
        <v>207</v>
      </c>
      <c r="D34" s="9">
        <v>-12798035</v>
      </c>
      <c r="H34" s="8">
        <v>16259622</v>
      </c>
      <c r="L34" s="9">
        <v>-15417097</v>
      </c>
    </row>
    <row r="35" ht="15">
      <c r="A35" t="s">
        <v>208</v>
      </c>
    </row>
    <row r="36" spans="1:12" ht="15">
      <c r="A36" t="s">
        <v>209</v>
      </c>
      <c r="D36" s="8">
        <v>42727722</v>
      </c>
      <c r="H36" s="9">
        <v>-45350345</v>
      </c>
      <c r="L36" s="8">
        <v>36275341</v>
      </c>
    </row>
    <row r="37" spans="1:12" ht="15">
      <c r="A37" t="s">
        <v>210</v>
      </c>
      <c r="D37" s="9">
        <v>-22085553</v>
      </c>
      <c r="H37" s="9">
        <v>-1439878</v>
      </c>
      <c r="L37" s="9">
        <v>-731625</v>
      </c>
    </row>
    <row r="38" spans="1:12" ht="15">
      <c r="A38" t="s">
        <v>211</v>
      </c>
      <c r="D38" s="9">
        <v>-1560375</v>
      </c>
      <c r="H38" s="9">
        <v>-11851000</v>
      </c>
      <c r="L38" s="9">
        <v>-35665745</v>
      </c>
    </row>
    <row r="40" spans="1:12" ht="15">
      <c r="A40" s="5" t="s">
        <v>212</v>
      </c>
      <c r="D40" s="8">
        <v>19081794</v>
      </c>
      <c r="H40" s="9">
        <v>-58641223</v>
      </c>
      <c r="L40" s="9">
        <v>-122029</v>
      </c>
    </row>
    <row r="42" spans="1:12" ht="15">
      <c r="A42" s="5" t="s">
        <v>213</v>
      </c>
      <c r="D42" s="8">
        <v>6283759</v>
      </c>
      <c r="H42" s="9">
        <v>-42381601</v>
      </c>
      <c r="L42" s="9">
        <v>-15539126</v>
      </c>
    </row>
    <row r="44" spans="1:12" ht="15">
      <c r="A44" s="5" t="s">
        <v>214</v>
      </c>
      <c r="C44" s="11">
        <v>63353100</v>
      </c>
      <c r="D44" s="11"/>
      <c r="G44" s="11">
        <v>10263474</v>
      </c>
      <c r="H44" s="11"/>
      <c r="K44" s="11">
        <v>16535491</v>
      </c>
      <c r="L44" s="11"/>
    </row>
    <row r="46" spans="1:12" ht="15">
      <c r="A46" t="s">
        <v>215</v>
      </c>
      <c r="C46" s="10">
        <v>1.2</v>
      </c>
      <c r="D46" s="10"/>
      <c r="G46" s="10">
        <v>0.24</v>
      </c>
      <c r="H46" s="10"/>
      <c r="K46" s="10">
        <v>0.56</v>
      </c>
      <c r="L46" s="10"/>
    </row>
    <row r="48" spans="1:12" ht="15">
      <c r="A48" t="s">
        <v>216</v>
      </c>
      <c r="C48" s="10">
        <v>1.08</v>
      </c>
      <c r="D48" s="10"/>
      <c r="G48" s="10">
        <v>1.25</v>
      </c>
      <c r="H48" s="10"/>
      <c r="K48" s="10">
        <v>1.09</v>
      </c>
      <c r="L48" s="10"/>
    </row>
  </sheetData>
  <sheetProtection selectLockedCells="1" selectUnlockedCells="1"/>
  <mergeCells count="17">
    <mergeCell ref="A2:F2"/>
    <mergeCell ref="C5:L5"/>
    <mergeCell ref="C6:D6"/>
    <mergeCell ref="G6:H6"/>
    <mergeCell ref="K6:L6"/>
    <mergeCell ref="C9:D9"/>
    <mergeCell ref="G9:H9"/>
    <mergeCell ref="K9:L9"/>
    <mergeCell ref="C44:D44"/>
    <mergeCell ref="G44:H44"/>
    <mergeCell ref="K44:L44"/>
    <mergeCell ref="C46:D46"/>
    <mergeCell ref="G46:H46"/>
    <mergeCell ref="K46:L46"/>
    <mergeCell ref="C48:D48"/>
    <mergeCell ref="G48:H48"/>
    <mergeCell ref="K48:L48"/>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M36"/>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217</v>
      </c>
      <c r="B2" s="1"/>
      <c r="C2" s="1"/>
      <c r="D2" s="1"/>
      <c r="E2" s="1"/>
      <c r="F2" s="1"/>
    </row>
    <row r="5" spans="3:12" ht="15">
      <c r="C5" s="1" t="s">
        <v>189</v>
      </c>
      <c r="D5" s="1"/>
      <c r="E5" s="1"/>
      <c r="F5" s="1"/>
      <c r="G5" s="1"/>
      <c r="H5" s="1"/>
      <c r="I5" s="1"/>
      <c r="J5" s="1"/>
      <c r="K5" s="1"/>
      <c r="L5" s="1"/>
    </row>
    <row r="6" spans="3:12" ht="15">
      <c r="C6" s="1" t="s">
        <v>82</v>
      </c>
      <c r="D6" s="1"/>
      <c r="G6" s="1" t="s">
        <v>83</v>
      </c>
      <c r="H6" s="1"/>
      <c r="K6" s="1" t="s">
        <v>84</v>
      </c>
      <c r="L6" s="1"/>
    </row>
    <row r="7" ht="15">
      <c r="A7" s="5" t="s">
        <v>218</v>
      </c>
    </row>
    <row r="8" spans="1:12" ht="15">
      <c r="A8" t="s">
        <v>91</v>
      </c>
      <c r="C8" s="11">
        <v>57069341</v>
      </c>
      <c r="D8" s="11"/>
      <c r="G8" s="11">
        <v>52645075</v>
      </c>
      <c r="H8" s="11"/>
      <c r="K8" s="11">
        <v>32074617</v>
      </c>
      <c r="L8" s="11"/>
    </row>
    <row r="9" spans="1:12" ht="15">
      <c r="A9" t="s">
        <v>219</v>
      </c>
      <c r="D9" s="9">
        <v>-12798035</v>
      </c>
      <c r="H9" s="8">
        <v>16259622</v>
      </c>
      <c r="L9" s="9">
        <v>-15417097</v>
      </c>
    </row>
    <row r="10" spans="1:12" ht="15">
      <c r="A10" t="s">
        <v>220</v>
      </c>
      <c r="D10" s="8">
        <v>20642169</v>
      </c>
      <c r="H10" s="9">
        <v>-46790223</v>
      </c>
      <c r="L10" s="8">
        <v>35543716</v>
      </c>
    </row>
    <row r="11" spans="1:12" ht="15">
      <c r="A11" t="s">
        <v>221</v>
      </c>
      <c r="D11" s="9">
        <v>-1560375</v>
      </c>
      <c r="H11" s="9">
        <v>-11851000</v>
      </c>
      <c r="L11" s="9">
        <v>-35665745</v>
      </c>
    </row>
    <row r="13" spans="1:12" ht="15">
      <c r="A13" s="5" t="s">
        <v>214</v>
      </c>
      <c r="D13" s="8">
        <v>63353100</v>
      </c>
      <c r="H13" s="8">
        <v>10263474</v>
      </c>
      <c r="L13" s="8">
        <v>16535491</v>
      </c>
    </row>
    <row r="15" ht="15">
      <c r="A15" s="5" t="s">
        <v>222</v>
      </c>
    </row>
    <row r="16" spans="1:12" ht="15">
      <c r="A16" t="s">
        <v>223</v>
      </c>
      <c r="D16" s="9">
        <v>-60137978</v>
      </c>
      <c r="H16" s="9">
        <v>-46347691</v>
      </c>
      <c r="L16" s="9">
        <v>-32264036</v>
      </c>
    </row>
    <row r="18" ht="15">
      <c r="A18" s="5" t="s">
        <v>224</v>
      </c>
    </row>
    <row r="19" spans="1:12" ht="15">
      <c r="A19" t="s">
        <v>225</v>
      </c>
      <c r="D19" s="8">
        <v>206572500</v>
      </c>
      <c r="H19" s="8">
        <v>114080000</v>
      </c>
      <c r="L19" s="8">
        <v>107710000</v>
      </c>
    </row>
    <row r="20" spans="1:12" ht="15">
      <c r="A20" t="s">
        <v>226</v>
      </c>
      <c r="D20" s="9">
        <v>-7717300</v>
      </c>
      <c r="H20" s="9">
        <v>-5743800</v>
      </c>
      <c r="L20" s="9">
        <v>-5986500</v>
      </c>
    </row>
    <row r="21" spans="1:12" ht="15">
      <c r="A21" t="s">
        <v>227</v>
      </c>
      <c r="D21" s="8">
        <v>4989529</v>
      </c>
      <c r="H21" s="8">
        <v>3829990</v>
      </c>
      <c r="L21" t="s">
        <v>8</v>
      </c>
    </row>
    <row r="23" spans="1:12" ht="15">
      <c r="A23" s="5" t="s">
        <v>228</v>
      </c>
      <c r="D23" s="8">
        <v>207059851</v>
      </c>
      <c r="H23" s="8">
        <v>76081973</v>
      </c>
      <c r="L23" s="8">
        <v>85994955</v>
      </c>
    </row>
    <row r="24" spans="2:13" ht="15">
      <c r="B24" s="4"/>
      <c r="C24" s="4"/>
      <c r="D24" s="4"/>
      <c r="E24" s="4"/>
      <c r="F24" s="4"/>
      <c r="G24" s="4"/>
      <c r="H24" s="4"/>
      <c r="I24" s="4"/>
      <c r="J24" s="4"/>
      <c r="K24" s="4"/>
      <c r="L24" s="4"/>
      <c r="M24" s="4"/>
    </row>
    <row r="25" ht="15">
      <c r="A25" s="5" t="s">
        <v>229</v>
      </c>
    </row>
    <row r="26" spans="1:12" ht="15">
      <c r="A26" t="s">
        <v>230</v>
      </c>
      <c r="D26" s="8">
        <v>462657196</v>
      </c>
      <c r="H26" s="8">
        <v>386575223</v>
      </c>
      <c r="L26" s="8">
        <v>300580268</v>
      </c>
    </row>
    <row r="28" spans="1:12" ht="15">
      <c r="A28" t="s">
        <v>231</v>
      </c>
      <c r="C28" s="11">
        <v>669717047</v>
      </c>
      <c r="D28" s="11"/>
      <c r="G28" s="11">
        <v>462657196</v>
      </c>
      <c r="H28" s="11"/>
      <c r="K28" s="11">
        <v>386575223</v>
      </c>
      <c r="L28" s="11"/>
    </row>
    <row r="30" spans="1:12" ht="15">
      <c r="A30" t="s">
        <v>232</v>
      </c>
      <c r="C30" s="11">
        <v>2804397</v>
      </c>
      <c r="D30" s="11"/>
      <c r="G30" s="11">
        <v>8326854</v>
      </c>
      <c r="H30" s="11"/>
      <c r="K30" s="11">
        <v>1800646</v>
      </c>
      <c r="L30" s="11"/>
    </row>
    <row r="32" spans="2:13" ht="15">
      <c r="B32" s="4"/>
      <c r="C32" s="4"/>
      <c r="D32" s="4"/>
      <c r="E32" s="4"/>
      <c r="F32" s="4"/>
      <c r="G32" s="4"/>
      <c r="H32" s="4"/>
      <c r="I32" s="4"/>
      <c r="J32" s="4"/>
      <c r="K32" s="4"/>
      <c r="L32" s="4"/>
      <c r="M32" s="4"/>
    </row>
    <row r="33" ht="15">
      <c r="A33" s="5" t="s">
        <v>233</v>
      </c>
    </row>
    <row r="34" spans="1:12" ht="15">
      <c r="A34" t="s">
        <v>234</v>
      </c>
      <c r="D34" s="8">
        <v>19350000</v>
      </c>
      <c r="H34" s="8">
        <v>9200000</v>
      </c>
      <c r="L34" s="8">
        <v>10790000</v>
      </c>
    </row>
    <row r="36" spans="1:12" ht="15">
      <c r="A36" t="s">
        <v>235</v>
      </c>
      <c r="D36" s="8">
        <v>474722</v>
      </c>
      <c r="H36" s="8">
        <v>331011</v>
      </c>
      <c r="L36" t="s">
        <v>8</v>
      </c>
    </row>
  </sheetData>
  <sheetProtection selectLockedCells="1" selectUnlockedCells="1"/>
  <mergeCells count="20">
    <mergeCell ref="A2:F2"/>
    <mergeCell ref="C5:L5"/>
    <mergeCell ref="C6:D6"/>
    <mergeCell ref="G6:H6"/>
    <mergeCell ref="K6:L6"/>
    <mergeCell ref="C8:D8"/>
    <mergeCell ref="G8:H8"/>
    <mergeCell ref="K8:L8"/>
    <mergeCell ref="B24:E24"/>
    <mergeCell ref="F24:I24"/>
    <mergeCell ref="J24:M24"/>
    <mergeCell ref="C28:D28"/>
    <mergeCell ref="G28:H28"/>
    <mergeCell ref="K28:L28"/>
    <mergeCell ref="C30:D30"/>
    <mergeCell ref="G30:H30"/>
    <mergeCell ref="K30:L30"/>
    <mergeCell ref="B32:E32"/>
    <mergeCell ref="F32:I32"/>
    <mergeCell ref="J32:M3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L4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236</v>
      </c>
      <c r="B2" s="1"/>
      <c r="C2" s="1"/>
      <c r="D2" s="1"/>
      <c r="E2" s="1"/>
      <c r="F2" s="1"/>
    </row>
    <row r="5" spans="3:12" ht="15">
      <c r="C5" s="1" t="s">
        <v>189</v>
      </c>
      <c r="D5" s="1"/>
      <c r="E5" s="1"/>
      <c r="F5" s="1"/>
      <c r="G5" s="1"/>
      <c r="H5" s="1"/>
      <c r="I5" s="1"/>
      <c r="J5" s="1"/>
      <c r="K5" s="1"/>
      <c r="L5" s="1"/>
    </row>
    <row r="6" spans="3:12" ht="15">
      <c r="C6" s="1" t="s">
        <v>82</v>
      </c>
      <c r="D6" s="1"/>
      <c r="G6" s="1" t="s">
        <v>83</v>
      </c>
      <c r="H6" s="1"/>
      <c r="K6" s="1" t="s">
        <v>84</v>
      </c>
      <c r="L6" s="1"/>
    </row>
    <row r="7" ht="15">
      <c r="A7" s="5" t="s">
        <v>237</v>
      </c>
    </row>
    <row r="8" spans="1:12" ht="15">
      <c r="A8" t="s">
        <v>214</v>
      </c>
      <c r="C8" s="11">
        <v>63353100</v>
      </c>
      <c r="D8" s="11"/>
      <c r="G8" s="11">
        <v>10263474</v>
      </c>
      <c r="H8" s="11"/>
      <c r="K8" s="11">
        <v>16535491</v>
      </c>
      <c r="L8" s="11"/>
    </row>
    <row r="9" ht="15">
      <c r="A9" s="3" t="s">
        <v>238</v>
      </c>
    </row>
    <row r="10" spans="1:12" ht="15">
      <c r="A10" t="s">
        <v>239</v>
      </c>
      <c r="D10" s="9">
        <v>-20642169</v>
      </c>
      <c r="H10" s="8">
        <v>46790223</v>
      </c>
      <c r="L10" s="9">
        <v>-35543716</v>
      </c>
    </row>
    <row r="11" spans="1:12" ht="15">
      <c r="A11" t="s">
        <v>221</v>
      </c>
      <c r="D11" s="8">
        <v>1560375</v>
      </c>
      <c r="H11" s="8">
        <v>11851000</v>
      </c>
      <c r="L11" s="8">
        <v>35665745</v>
      </c>
    </row>
    <row r="12" spans="1:12" ht="15">
      <c r="A12" t="s">
        <v>240</v>
      </c>
      <c r="D12" s="8">
        <v>12798035</v>
      </c>
      <c r="H12" s="9">
        <v>-16259622</v>
      </c>
      <c r="L12" s="8">
        <v>15417097</v>
      </c>
    </row>
    <row r="13" spans="1:12" ht="15">
      <c r="A13" t="s">
        <v>241</v>
      </c>
      <c r="D13" s="9">
        <v>-10357608</v>
      </c>
      <c r="H13" s="9">
        <v>-6745834</v>
      </c>
      <c r="L13" s="9">
        <v>-4203920</v>
      </c>
    </row>
    <row r="14" spans="1:12" ht="15">
      <c r="A14" t="s">
        <v>242</v>
      </c>
      <c r="D14" s="9">
        <v>-328275329</v>
      </c>
      <c r="H14" s="9">
        <v>-479733669</v>
      </c>
      <c r="L14" s="9">
        <v>-309455078</v>
      </c>
    </row>
    <row r="15" spans="1:12" ht="15">
      <c r="A15" t="s">
        <v>243</v>
      </c>
      <c r="D15" s="9">
        <v>-9065502</v>
      </c>
      <c r="H15" s="9">
        <v>-10883750</v>
      </c>
      <c r="L15" s="9">
        <v>-6416075</v>
      </c>
    </row>
    <row r="16" spans="1:12" ht="15">
      <c r="A16" t="s">
        <v>244</v>
      </c>
      <c r="D16" s="8">
        <v>201656926</v>
      </c>
      <c r="H16" s="8">
        <v>304008543</v>
      </c>
      <c r="L16" s="8">
        <v>145237359</v>
      </c>
    </row>
    <row r="17" spans="1:12" ht="15">
      <c r="A17" t="s">
        <v>245</v>
      </c>
      <c r="D17" s="9">
        <v>-4050626</v>
      </c>
      <c r="H17" s="8">
        <v>1935860</v>
      </c>
      <c r="L17" s="9">
        <v>-7275040</v>
      </c>
    </row>
    <row r="18" spans="1:12" ht="15">
      <c r="A18" t="s">
        <v>246</v>
      </c>
      <c r="D18" s="8">
        <v>12240763</v>
      </c>
      <c r="H18" s="8">
        <v>17135807</v>
      </c>
      <c r="L18" s="9">
        <v>-27528767</v>
      </c>
    </row>
    <row r="19" spans="1:12" ht="15">
      <c r="A19" t="s">
        <v>247</v>
      </c>
      <c r="D19" s="9">
        <v>-18572499</v>
      </c>
      <c r="H19" s="9">
        <v>-34212501</v>
      </c>
      <c r="L19" s="8">
        <v>33295475</v>
      </c>
    </row>
    <row r="20" spans="1:12" ht="15">
      <c r="A20" t="s">
        <v>248</v>
      </c>
      <c r="D20" s="9">
        <v>-19242446</v>
      </c>
      <c r="H20" s="8">
        <v>14928717</v>
      </c>
      <c r="L20" s="8">
        <v>15872049</v>
      </c>
    </row>
    <row r="21" spans="1:12" ht="15">
      <c r="A21" t="s">
        <v>249</v>
      </c>
      <c r="D21" s="8">
        <v>167363</v>
      </c>
      <c r="H21" s="8">
        <v>472227</v>
      </c>
      <c r="L21" s="8">
        <v>142347</v>
      </c>
    </row>
    <row r="22" spans="1:12" ht="15">
      <c r="A22" t="s">
        <v>250</v>
      </c>
      <c r="D22" s="8">
        <v>466675</v>
      </c>
      <c r="H22" s="8">
        <v>749017</v>
      </c>
      <c r="L22" s="9">
        <v>-90927</v>
      </c>
    </row>
    <row r="23" spans="1:12" ht="15">
      <c r="A23" t="s">
        <v>251</v>
      </c>
      <c r="D23" s="8">
        <v>783859</v>
      </c>
      <c r="H23" s="8">
        <v>721238</v>
      </c>
      <c r="L23" s="8">
        <v>1066706</v>
      </c>
    </row>
    <row r="24" spans="1:12" ht="15">
      <c r="A24" t="s">
        <v>252</v>
      </c>
      <c r="D24" s="8">
        <v>433160</v>
      </c>
      <c r="H24" s="8">
        <v>1534818</v>
      </c>
      <c r="L24" s="8">
        <v>730847</v>
      </c>
    </row>
    <row r="25" spans="1:12" ht="15">
      <c r="A25" t="s">
        <v>253</v>
      </c>
      <c r="D25" s="8">
        <v>1406285</v>
      </c>
      <c r="H25" s="9">
        <v>-368064</v>
      </c>
      <c r="L25" s="9">
        <v>-500423</v>
      </c>
    </row>
    <row r="27" spans="1:12" ht="15">
      <c r="A27" t="s">
        <v>254</v>
      </c>
      <c r="D27" s="9">
        <v>-115339638</v>
      </c>
      <c r="H27" s="9">
        <v>-137812516</v>
      </c>
      <c r="L27" s="9">
        <v>-127050830</v>
      </c>
    </row>
    <row r="28" ht="15">
      <c r="A28" s="5" t="s">
        <v>255</v>
      </c>
    </row>
    <row r="29" spans="1:12" ht="15">
      <c r="A29" t="s">
        <v>225</v>
      </c>
      <c r="D29" s="8">
        <v>206572500</v>
      </c>
      <c r="H29" s="8">
        <v>114080000</v>
      </c>
      <c r="L29" s="8">
        <v>107710000</v>
      </c>
    </row>
    <row r="30" spans="1:12" ht="15">
      <c r="A30" t="s">
        <v>226</v>
      </c>
      <c r="D30" s="9">
        <v>-7717300</v>
      </c>
      <c r="H30" s="9">
        <v>-5743800</v>
      </c>
      <c r="L30" s="9">
        <v>-5986500</v>
      </c>
    </row>
    <row r="31" spans="1:12" ht="15">
      <c r="A31" t="s">
        <v>256</v>
      </c>
      <c r="D31" s="9">
        <v>-51660628</v>
      </c>
      <c r="H31" s="9">
        <v>-39582741</v>
      </c>
      <c r="L31" s="9">
        <v>-27919260</v>
      </c>
    </row>
    <row r="32" spans="1:12" ht="15">
      <c r="A32" t="s">
        <v>257</v>
      </c>
      <c r="D32" t="s">
        <v>8</v>
      </c>
      <c r="H32" s="8">
        <v>135500000</v>
      </c>
      <c r="L32" s="8">
        <v>14500000</v>
      </c>
    </row>
    <row r="33" spans="1:12" ht="15">
      <c r="A33" t="s">
        <v>258</v>
      </c>
      <c r="D33" t="s">
        <v>8</v>
      </c>
      <c r="H33" s="9">
        <v>-4450875</v>
      </c>
      <c r="L33" s="9">
        <v>-686625</v>
      </c>
    </row>
    <row r="34" spans="1:12" ht="15">
      <c r="A34" t="s">
        <v>259</v>
      </c>
      <c r="D34" s="8">
        <v>927900000</v>
      </c>
      <c r="H34" s="8">
        <v>701900000</v>
      </c>
      <c r="L34" s="8">
        <v>256000000</v>
      </c>
    </row>
    <row r="35" spans="1:12" ht="15">
      <c r="A35" t="s">
        <v>260</v>
      </c>
      <c r="D35" s="9">
        <v>-1023800000</v>
      </c>
      <c r="H35" s="9">
        <v>-694100000</v>
      </c>
      <c r="L35" s="9">
        <v>-248000000</v>
      </c>
    </row>
    <row r="37" spans="1:12" ht="15">
      <c r="A37" t="s">
        <v>261</v>
      </c>
      <c r="D37" s="8">
        <v>51294572</v>
      </c>
      <c r="H37" s="8">
        <v>207602584</v>
      </c>
      <c r="L37" s="8">
        <v>95617615</v>
      </c>
    </row>
    <row r="39" spans="1:12" ht="15">
      <c r="A39" s="5" t="s">
        <v>262</v>
      </c>
      <c r="D39" s="9">
        <v>-64045066</v>
      </c>
      <c r="H39" s="8">
        <v>69790068</v>
      </c>
      <c r="L39" s="9">
        <v>-31433215</v>
      </c>
    </row>
    <row r="40" spans="1:12" ht="15">
      <c r="A40" s="5" t="s">
        <v>263</v>
      </c>
      <c r="D40" s="8">
        <v>71604519</v>
      </c>
      <c r="H40" s="8">
        <v>1814451</v>
      </c>
      <c r="L40" s="8">
        <v>33247666</v>
      </c>
    </row>
    <row r="42" spans="1:12" ht="15">
      <c r="A42" s="5" t="s">
        <v>264</v>
      </c>
      <c r="C42" s="11">
        <v>7559453</v>
      </c>
      <c r="D42" s="11"/>
      <c r="G42" s="11">
        <v>71604519</v>
      </c>
      <c r="H42" s="11"/>
      <c r="L42" s="8">
        <v>1814451</v>
      </c>
    </row>
    <row r="44" ht="15">
      <c r="A44" s="5" t="s">
        <v>265</v>
      </c>
    </row>
    <row r="45" spans="1:12" ht="15">
      <c r="A45" t="s">
        <v>266</v>
      </c>
      <c r="C45" s="11">
        <v>10643840</v>
      </c>
      <c r="D45" s="11"/>
      <c r="G45" s="11">
        <v>4149149</v>
      </c>
      <c r="H45" s="11"/>
      <c r="K45" s="11">
        <v>3161048</v>
      </c>
      <c r="L45" s="11"/>
    </row>
    <row r="47" spans="1:12" ht="15">
      <c r="A47" t="s">
        <v>267</v>
      </c>
      <c r="D47" s="8">
        <v>258550</v>
      </c>
      <c r="H47" s="8">
        <v>123824</v>
      </c>
      <c r="L47" s="8">
        <v>98294</v>
      </c>
    </row>
    <row r="49" spans="1:12" ht="15">
      <c r="A49" t="s">
        <v>268</v>
      </c>
      <c r="D49" s="8">
        <v>4989529</v>
      </c>
      <c r="H49" s="8">
        <v>3829990</v>
      </c>
      <c r="L49" t="s">
        <v>8</v>
      </c>
    </row>
  </sheetData>
  <sheetProtection selectLockedCells="1" selectUnlockedCells="1"/>
  <mergeCells count="13">
    <mergeCell ref="A2:F2"/>
    <mergeCell ref="C5:L5"/>
    <mergeCell ref="C6:D6"/>
    <mergeCell ref="G6:H6"/>
    <mergeCell ref="K6:L6"/>
    <mergeCell ref="C8:D8"/>
    <mergeCell ref="G8:H8"/>
    <mergeCell ref="K8:L8"/>
    <mergeCell ref="C42:D42"/>
    <mergeCell ref="G42:H42"/>
    <mergeCell ref="C45:D45"/>
    <mergeCell ref="G45:H45"/>
    <mergeCell ref="K45:L45"/>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AA57"/>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6" width="8.7109375" style="0" customWidth="1"/>
    <col min="7" max="7" width="69.7109375" style="0" customWidth="1"/>
    <col min="8" max="9" width="8.7109375" style="0" customWidth="1"/>
    <col min="10" max="10" width="17.7109375" style="0" customWidth="1"/>
    <col min="11" max="11" width="6.7109375" style="0" customWidth="1"/>
    <col min="12" max="13" width="8.7109375" style="0" customWidth="1"/>
    <col min="14" max="14" width="7.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269</v>
      </c>
      <c r="B2" s="1"/>
      <c r="C2" s="1"/>
      <c r="D2" s="1"/>
      <c r="E2" s="1"/>
      <c r="F2" s="1"/>
    </row>
    <row r="5" spans="1:26" ht="39.75" customHeight="1">
      <c r="A5" s="5" t="s">
        <v>270</v>
      </c>
      <c r="C5" s="1" t="s">
        <v>122</v>
      </c>
      <c r="D5" s="1"/>
      <c r="G5" s="5" t="s">
        <v>271</v>
      </c>
      <c r="I5" s="2" t="s">
        <v>272</v>
      </c>
      <c r="J5" s="2"/>
      <c r="M5" s="2" t="s">
        <v>273</v>
      </c>
      <c r="N5" s="2"/>
      <c r="Q5" s="2" t="s">
        <v>274</v>
      </c>
      <c r="R5" s="2"/>
      <c r="U5" s="1" t="s">
        <v>275</v>
      </c>
      <c r="V5" s="1"/>
      <c r="Y5" s="1" t="s">
        <v>276</v>
      </c>
      <c r="Z5" s="1"/>
    </row>
    <row r="6" spans="1:11" ht="15">
      <c r="A6" s="1" t="s">
        <v>277</v>
      </c>
      <c r="B6" s="1"/>
      <c r="C6" s="1"/>
      <c r="D6" s="1"/>
      <c r="E6" s="1"/>
      <c r="F6" s="1"/>
      <c r="G6" s="1"/>
      <c r="H6" s="1"/>
      <c r="I6" s="1"/>
      <c r="J6" s="1"/>
      <c r="K6" s="5"/>
    </row>
    <row r="7" ht="15">
      <c r="A7" s="5" t="s">
        <v>278</v>
      </c>
    </row>
    <row r="8" spans="2:27" ht="15">
      <c r="B8" s="4"/>
      <c r="C8" s="4"/>
      <c r="D8" s="4"/>
      <c r="E8" s="4"/>
      <c r="F8" s="4"/>
      <c r="G8" s="4"/>
      <c r="H8" s="4"/>
      <c r="I8" s="4"/>
      <c r="J8" s="4"/>
      <c r="K8" s="4"/>
      <c r="L8" s="4"/>
      <c r="M8" s="4"/>
      <c r="N8" s="4"/>
      <c r="O8" s="4"/>
      <c r="P8" s="4"/>
      <c r="Q8" s="4"/>
      <c r="R8" s="4"/>
      <c r="S8" s="4"/>
      <c r="T8" s="4"/>
      <c r="U8" s="4"/>
      <c r="V8" s="4"/>
      <c r="W8" s="4"/>
      <c r="X8" s="4"/>
      <c r="Y8" s="4"/>
      <c r="Z8" s="4"/>
      <c r="AA8" s="4"/>
    </row>
    <row r="9" spans="1:26" ht="15">
      <c r="A9" t="s">
        <v>279</v>
      </c>
      <c r="D9" t="s">
        <v>280</v>
      </c>
      <c r="G9" t="s">
        <v>281</v>
      </c>
      <c r="J9" t="s">
        <v>282</v>
      </c>
      <c r="N9" t="s">
        <v>283</v>
      </c>
      <c r="O9" s="9">
        <v>-8</v>
      </c>
      <c r="R9" s="8">
        <v>14906250</v>
      </c>
      <c r="U9" s="11">
        <v>14332682</v>
      </c>
      <c r="V9" s="11"/>
      <c r="Y9" s="11">
        <v>14906250</v>
      </c>
      <c r="Z9" s="11"/>
    </row>
    <row r="10" spans="1:26" ht="15">
      <c r="A10" t="s">
        <v>284</v>
      </c>
      <c r="D10" t="s">
        <v>285</v>
      </c>
      <c r="G10" t="s">
        <v>286</v>
      </c>
      <c r="J10" t="s">
        <v>287</v>
      </c>
      <c r="N10" t="s">
        <v>288</v>
      </c>
      <c r="O10" s="9">
        <v>-8</v>
      </c>
      <c r="R10" s="8">
        <v>17811828</v>
      </c>
      <c r="V10" s="8">
        <v>17441366</v>
      </c>
      <c r="Z10" s="8">
        <v>17811828</v>
      </c>
    </row>
    <row r="11" spans="2:27" ht="15">
      <c r="B11" s="4"/>
      <c r="C11" s="4"/>
      <c r="D11" s="4"/>
      <c r="E11" s="4"/>
      <c r="F11" s="4"/>
      <c r="G11" s="4"/>
      <c r="H11" s="4"/>
      <c r="I11" s="4"/>
      <c r="J11" s="4"/>
      <c r="K11" s="4"/>
      <c r="L11" s="4"/>
      <c r="M11" s="4"/>
      <c r="N11" s="4"/>
      <c r="O11" s="4"/>
      <c r="P11" s="4"/>
      <c r="Q11" s="4"/>
      <c r="R11" s="4"/>
      <c r="S11" s="4"/>
      <c r="T11" s="4"/>
      <c r="U11" s="4"/>
      <c r="V11" s="4"/>
      <c r="W11" s="4"/>
      <c r="X11" s="4"/>
      <c r="Y11" s="4"/>
      <c r="Z11" s="4"/>
      <c r="AA11" s="4"/>
    </row>
    <row r="12" spans="1:26" ht="15">
      <c r="A12" t="s">
        <v>289</v>
      </c>
      <c r="D12" t="s">
        <v>290</v>
      </c>
      <c r="G12" t="s">
        <v>291</v>
      </c>
      <c r="J12" t="s">
        <v>292</v>
      </c>
      <c r="N12" t="s">
        <v>293</v>
      </c>
      <c r="R12" s="8">
        <v>2000000</v>
      </c>
      <c r="V12" s="8">
        <v>1757029</v>
      </c>
      <c r="Z12" s="8">
        <v>1973334</v>
      </c>
    </row>
    <row r="13" spans="1:26" ht="15">
      <c r="A13" t="s">
        <v>294</v>
      </c>
      <c r="D13" t="s">
        <v>295</v>
      </c>
      <c r="G13" t="s">
        <v>296</v>
      </c>
      <c r="J13" t="s">
        <v>297</v>
      </c>
      <c r="N13" t="s">
        <v>8</v>
      </c>
      <c r="R13" s="8">
        <v>7500000</v>
      </c>
      <c r="V13" s="8">
        <v>7355237</v>
      </c>
      <c r="Z13" s="8">
        <v>7687500</v>
      </c>
    </row>
    <row r="14" spans="1:26" ht="15">
      <c r="A14" t="s">
        <v>294</v>
      </c>
      <c r="D14" t="s">
        <v>298</v>
      </c>
      <c r="G14" t="s">
        <v>296</v>
      </c>
      <c r="J14" t="s">
        <v>299</v>
      </c>
      <c r="N14" t="s">
        <v>8</v>
      </c>
      <c r="R14" s="8">
        <v>1000000</v>
      </c>
      <c r="V14" s="8">
        <v>990089</v>
      </c>
      <c r="Z14" s="8">
        <v>880000</v>
      </c>
    </row>
    <row r="15" spans="1:26" ht="15">
      <c r="A15" t="s">
        <v>300</v>
      </c>
      <c r="D15" t="s">
        <v>301</v>
      </c>
      <c r="G15" t="s">
        <v>281</v>
      </c>
      <c r="J15" t="s">
        <v>299</v>
      </c>
      <c r="N15" t="s">
        <v>8</v>
      </c>
      <c r="R15" s="8">
        <v>10000000</v>
      </c>
      <c r="V15" s="8">
        <v>10000000</v>
      </c>
      <c r="Z15" s="8">
        <v>11100000</v>
      </c>
    </row>
    <row r="16" spans="1:26" ht="15">
      <c r="A16" t="s">
        <v>302</v>
      </c>
      <c r="D16" t="s">
        <v>303</v>
      </c>
      <c r="G16" t="s">
        <v>304</v>
      </c>
      <c r="J16" t="s">
        <v>299</v>
      </c>
      <c r="N16" t="s">
        <v>8</v>
      </c>
      <c r="R16" s="8">
        <v>12000000</v>
      </c>
      <c r="V16" s="8">
        <v>11795443</v>
      </c>
      <c r="Z16" s="8">
        <v>12720000</v>
      </c>
    </row>
    <row r="17" spans="1:26" ht="15">
      <c r="A17" t="s">
        <v>305</v>
      </c>
      <c r="D17" t="s">
        <v>306</v>
      </c>
      <c r="G17" t="s">
        <v>307</v>
      </c>
      <c r="J17" t="s">
        <v>308</v>
      </c>
      <c r="N17" t="s">
        <v>309</v>
      </c>
      <c r="O17" s="9">
        <v>-8</v>
      </c>
      <c r="R17" s="8">
        <v>1752896</v>
      </c>
      <c r="V17" s="8">
        <v>1752896</v>
      </c>
      <c r="Z17" s="8">
        <v>1752896</v>
      </c>
    </row>
    <row r="18" spans="1:26" ht="15">
      <c r="A18" t="s">
        <v>310</v>
      </c>
      <c r="D18" t="s">
        <v>311</v>
      </c>
      <c r="G18" t="s">
        <v>312</v>
      </c>
      <c r="J18" t="s">
        <v>299</v>
      </c>
      <c r="N18" t="s">
        <v>8</v>
      </c>
      <c r="R18" s="8">
        <v>11500000</v>
      </c>
      <c r="V18" s="8">
        <v>11288165</v>
      </c>
      <c r="Z18" s="8">
        <v>12218750</v>
      </c>
    </row>
    <row r="19" spans="1:26" ht="15">
      <c r="A19" t="s">
        <v>313</v>
      </c>
      <c r="D19" t="s">
        <v>314</v>
      </c>
      <c r="G19" t="s">
        <v>315</v>
      </c>
      <c r="J19" t="s">
        <v>316</v>
      </c>
      <c r="N19" t="s">
        <v>317</v>
      </c>
      <c r="O19" s="9">
        <v>-8</v>
      </c>
      <c r="R19" s="8">
        <v>24115645</v>
      </c>
      <c r="V19" s="8">
        <v>23829738</v>
      </c>
      <c r="Z19" s="8">
        <v>23802142</v>
      </c>
    </row>
    <row r="20" spans="1:26" ht="15">
      <c r="A20" t="s">
        <v>318</v>
      </c>
      <c r="D20" t="s">
        <v>319</v>
      </c>
      <c r="G20" t="s">
        <v>286</v>
      </c>
      <c r="J20" t="s">
        <v>299</v>
      </c>
      <c r="N20" t="s">
        <v>317</v>
      </c>
      <c r="O20" s="9">
        <v>-8</v>
      </c>
      <c r="R20" s="8">
        <v>18525000</v>
      </c>
      <c r="V20" s="8">
        <v>18165492</v>
      </c>
      <c r="Z20" s="8">
        <v>18571313</v>
      </c>
    </row>
    <row r="21" spans="1:26" ht="15">
      <c r="A21" t="s">
        <v>320</v>
      </c>
      <c r="D21" t="s">
        <v>290</v>
      </c>
      <c r="G21" t="s">
        <v>321</v>
      </c>
      <c r="J21" t="s">
        <v>322</v>
      </c>
      <c r="N21" t="s">
        <v>323</v>
      </c>
      <c r="R21" s="8">
        <v>9598649</v>
      </c>
      <c r="V21" s="8">
        <v>9598649</v>
      </c>
      <c r="Z21" s="8">
        <v>6371103</v>
      </c>
    </row>
    <row r="22" spans="1:26" ht="15">
      <c r="A22" t="s">
        <v>324</v>
      </c>
      <c r="D22" t="s">
        <v>325</v>
      </c>
      <c r="G22" t="s">
        <v>326</v>
      </c>
      <c r="J22" t="s">
        <v>327</v>
      </c>
      <c r="N22" t="s">
        <v>328</v>
      </c>
      <c r="O22" s="9">
        <v>-8</v>
      </c>
      <c r="R22" s="8">
        <v>18952500</v>
      </c>
      <c r="V22" s="8">
        <v>18216865</v>
      </c>
      <c r="Z22" s="8">
        <v>19236788</v>
      </c>
    </row>
    <row r="23" spans="1:26" ht="15">
      <c r="A23" t="s">
        <v>329</v>
      </c>
      <c r="D23" t="s">
        <v>330</v>
      </c>
      <c r="G23" t="s">
        <v>286</v>
      </c>
      <c r="J23" t="s">
        <v>331</v>
      </c>
      <c r="N23" t="s">
        <v>332</v>
      </c>
      <c r="O23" s="9">
        <v>-8</v>
      </c>
      <c r="R23" s="8">
        <v>4931494</v>
      </c>
      <c r="V23" s="8">
        <v>4992740</v>
      </c>
      <c r="Z23" s="8">
        <v>5110409</v>
      </c>
    </row>
    <row r="24" spans="1:26" ht="15">
      <c r="A24" t="s">
        <v>333</v>
      </c>
      <c r="D24" t="s">
        <v>334</v>
      </c>
      <c r="G24" t="s">
        <v>335</v>
      </c>
      <c r="J24" t="s">
        <v>336</v>
      </c>
      <c r="N24" t="s">
        <v>8</v>
      </c>
      <c r="R24" s="8">
        <v>26052632</v>
      </c>
      <c r="V24" s="8">
        <v>25640832</v>
      </c>
      <c r="Z24" s="8">
        <v>25857237</v>
      </c>
    </row>
    <row r="25" spans="1:26" ht="39.75" customHeight="1">
      <c r="A25" t="s">
        <v>337</v>
      </c>
      <c r="D25" t="s">
        <v>338</v>
      </c>
      <c r="G25" t="s">
        <v>307</v>
      </c>
      <c r="J25" s="3" t="s">
        <v>339</v>
      </c>
      <c r="K25" s="3" t="s">
        <v>340</v>
      </c>
      <c r="N25" t="s">
        <v>341</v>
      </c>
      <c r="O25" s="9">
        <v>-8</v>
      </c>
      <c r="R25" s="8">
        <v>37775294</v>
      </c>
      <c r="V25" s="8">
        <v>33971917</v>
      </c>
      <c r="Z25" s="8">
        <v>30503550</v>
      </c>
    </row>
    <row r="26" spans="1:26" ht="15">
      <c r="A26" t="s">
        <v>342</v>
      </c>
      <c r="D26" t="s">
        <v>343</v>
      </c>
      <c r="G26" t="s">
        <v>344</v>
      </c>
      <c r="J26" t="s">
        <v>345</v>
      </c>
      <c r="N26" t="s">
        <v>346</v>
      </c>
      <c r="O26" s="9">
        <v>-8</v>
      </c>
      <c r="R26" s="8">
        <v>1552846</v>
      </c>
      <c r="V26" s="8">
        <v>1533687</v>
      </c>
      <c r="Z26" s="8">
        <v>1556728</v>
      </c>
    </row>
    <row r="27" spans="1:26" ht="15">
      <c r="A27" t="s">
        <v>347</v>
      </c>
      <c r="D27" t="s">
        <v>343</v>
      </c>
      <c r="G27" t="s">
        <v>344</v>
      </c>
      <c r="J27" t="s">
        <v>348</v>
      </c>
      <c r="N27" t="s">
        <v>317</v>
      </c>
      <c r="O27" s="9">
        <v>-8</v>
      </c>
      <c r="R27" s="8">
        <v>35000000</v>
      </c>
      <c r="V27" s="8">
        <v>34118800</v>
      </c>
      <c r="Z27" s="8">
        <v>35350000</v>
      </c>
    </row>
    <row r="28" spans="1:26" ht="15">
      <c r="A28" t="s">
        <v>349</v>
      </c>
      <c r="D28" t="s">
        <v>350</v>
      </c>
      <c r="G28" t="s">
        <v>307</v>
      </c>
      <c r="J28" t="s">
        <v>351</v>
      </c>
      <c r="N28" t="s">
        <v>8</v>
      </c>
      <c r="R28" s="8">
        <v>133603</v>
      </c>
      <c r="V28" s="8">
        <v>133603</v>
      </c>
      <c r="Z28" s="8">
        <v>133603</v>
      </c>
    </row>
    <row r="29" spans="1:26" ht="15">
      <c r="A29" t="s">
        <v>352</v>
      </c>
      <c r="D29" t="s">
        <v>353</v>
      </c>
      <c r="G29" t="s">
        <v>354</v>
      </c>
      <c r="J29" t="s">
        <v>355</v>
      </c>
      <c r="N29" t="s">
        <v>356</v>
      </c>
      <c r="O29" s="9">
        <v>-8</v>
      </c>
      <c r="R29" s="8">
        <v>850000</v>
      </c>
      <c r="V29" s="8">
        <v>838369</v>
      </c>
      <c r="Z29" s="8">
        <v>850000</v>
      </c>
    </row>
    <row r="30" spans="1:26" ht="15">
      <c r="A30" t="s">
        <v>357</v>
      </c>
      <c r="D30" t="s">
        <v>353</v>
      </c>
      <c r="G30" t="s">
        <v>354</v>
      </c>
      <c r="J30" t="s">
        <v>358</v>
      </c>
      <c r="N30" t="s">
        <v>359</v>
      </c>
      <c r="O30" s="9">
        <v>-8</v>
      </c>
      <c r="R30" s="8">
        <v>10625000</v>
      </c>
      <c r="V30" s="8">
        <v>10338450</v>
      </c>
      <c r="Z30" s="8">
        <v>10848126</v>
      </c>
    </row>
    <row r="31" spans="1:26" ht="15">
      <c r="A31" t="s">
        <v>360</v>
      </c>
      <c r="D31" t="s">
        <v>361</v>
      </c>
      <c r="G31" t="s">
        <v>362</v>
      </c>
      <c r="J31" t="s">
        <v>363</v>
      </c>
      <c r="N31" t="s">
        <v>364</v>
      </c>
      <c r="O31" s="9">
        <v>-8</v>
      </c>
      <c r="R31" s="8">
        <v>14934000</v>
      </c>
      <c r="V31" s="8">
        <v>14934000</v>
      </c>
      <c r="Z31" s="8">
        <v>14859330</v>
      </c>
    </row>
    <row r="32" spans="1:26" ht="15">
      <c r="A32" t="s">
        <v>365</v>
      </c>
      <c r="D32" t="s">
        <v>366</v>
      </c>
      <c r="G32" t="s">
        <v>367</v>
      </c>
      <c r="J32" t="s">
        <v>368</v>
      </c>
      <c r="N32" t="s">
        <v>8</v>
      </c>
      <c r="R32" s="8">
        <v>4500000</v>
      </c>
      <c r="V32" s="8">
        <v>4401515</v>
      </c>
      <c r="Z32" s="8">
        <v>4860000</v>
      </c>
    </row>
    <row r="34" spans="1:26" ht="15">
      <c r="A34" s="5" t="s">
        <v>369</v>
      </c>
      <c r="V34" s="8">
        <v>277427564</v>
      </c>
      <c r="Z34" s="8">
        <v>278960887</v>
      </c>
    </row>
    <row r="36" ht="15">
      <c r="A36" s="5" t="s">
        <v>370</v>
      </c>
    </row>
    <row r="37" spans="1:26" ht="15">
      <c r="A37" t="s">
        <v>371</v>
      </c>
      <c r="D37" t="s">
        <v>372</v>
      </c>
      <c r="G37" t="s">
        <v>373</v>
      </c>
      <c r="J37" t="s">
        <v>299</v>
      </c>
      <c r="N37" t="s">
        <v>8</v>
      </c>
      <c r="R37" s="8">
        <v>25400000</v>
      </c>
      <c r="V37" s="8">
        <v>25400000</v>
      </c>
      <c r="Z37" s="8">
        <v>26098500</v>
      </c>
    </row>
    <row r="38" spans="1:26" ht="15">
      <c r="A38" t="s">
        <v>374</v>
      </c>
      <c r="D38" t="s">
        <v>375</v>
      </c>
      <c r="G38" t="s">
        <v>291</v>
      </c>
      <c r="J38" t="s">
        <v>376</v>
      </c>
      <c r="N38" t="s">
        <v>346</v>
      </c>
      <c r="R38" s="8">
        <v>13600000</v>
      </c>
      <c r="V38" s="8">
        <v>13378432</v>
      </c>
      <c r="Z38" s="8">
        <v>12729600</v>
      </c>
    </row>
    <row r="39" spans="1:26" ht="15">
      <c r="A39" t="s">
        <v>374</v>
      </c>
      <c r="D39" t="s">
        <v>375</v>
      </c>
      <c r="G39" t="s">
        <v>291</v>
      </c>
      <c r="J39" t="s">
        <v>377</v>
      </c>
      <c r="N39" t="s">
        <v>378</v>
      </c>
      <c r="R39" s="8">
        <v>12000000</v>
      </c>
      <c r="V39" s="8">
        <v>11866485</v>
      </c>
      <c r="Z39" s="8">
        <v>11232000</v>
      </c>
    </row>
    <row r="40" spans="1:26" ht="15">
      <c r="A40" t="s">
        <v>379</v>
      </c>
      <c r="D40" t="s">
        <v>380</v>
      </c>
      <c r="G40" t="s">
        <v>381</v>
      </c>
      <c r="J40" t="s">
        <v>336</v>
      </c>
      <c r="N40" t="s">
        <v>8</v>
      </c>
      <c r="R40" s="8">
        <v>34000000</v>
      </c>
      <c r="V40" s="8">
        <v>31964822</v>
      </c>
      <c r="Z40" s="8">
        <v>10880000</v>
      </c>
    </row>
    <row r="41" spans="1:26" ht="15">
      <c r="A41" t="s">
        <v>382</v>
      </c>
      <c r="D41" t="s">
        <v>383</v>
      </c>
      <c r="G41" t="s">
        <v>291</v>
      </c>
      <c r="J41" t="s">
        <v>363</v>
      </c>
      <c r="N41" t="s">
        <v>8</v>
      </c>
      <c r="R41" s="8">
        <v>45000000</v>
      </c>
      <c r="V41" s="8">
        <v>44543688</v>
      </c>
      <c r="Z41" s="8">
        <v>45000000</v>
      </c>
    </row>
    <row r="42" spans="1:26" ht="39.75" customHeight="1">
      <c r="A42" t="s">
        <v>384</v>
      </c>
      <c r="D42" t="s">
        <v>385</v>
      </c>
      <c r="G42" t="s">
        <v>296</v>
      </c>
      <c r="J42" s="3" t="s">
        <v>386</v>
      </c>
      <c r="K42" s="3" t="s">
        <v>340</v>
      </c>
      <c r="N42" t="s">
        <v>378</v>
      </c>
      <c r="O42" s="9">
        <v>-8</v>
      </c>
      <c r="R42" s="8">
        <v>3184219</v>
      </c>
      <c r="V42" s="8">
        <v>3184222</v>
      </c>
      <c r="Z42" s="8">
        <v>2292640</v>
      </c>
    </row>
    <row r="43" spans="1:26" ht="15">
      <c r="A43" t="s">
        <v>387</v>
      </c>
      <c r="D43" t="s">
        <v>388</v>
      </c>
      <c r="G43" t="s">
        <v>389</v>
      </c>
      <c r="J43" t="s">
        <v>363</v>
      </c>
      <c r="N43" t="s">
        <v>364</v>
      </c>
      <c r="O43" s="9">
        <v>-8</v>
      </c>
      <c r="R43" s="8">
        <v>20512821</v>
      </c>
      <c r="V43" s="8">
        <v>20059979</v>
      </c>
      <c r="Z43" s="8">
        <v>20512821</v>
      </c>
    </row>
    <row r="44" spans="1:26" ht="15">
      <c r="A44" t="s">
        <v>390</v>
      </c>
      <c r="D44" t="s">
        <v>391</v>
      </c>
      <c r="G44" t="s">
        <v>307</v>
      </c>
      <c r="J44" t="s">
        <v>392</v>
      </c>
      <c r="N44" t="s">
        <v>309</v>
      </c>
      <c r="O44" s="9">
        <v>-8</v>
      </c>
      <c r="R44" s="8">
        <v>2752666</v>
      </c>
      <c r="V44" s="8">
        <v>2752666</v>
      </c>
      <c r="Z44" s="8">
        <v>2584753</v>
      </c>
    </row>
    <row r="45" spans="1:26" ht="39.75" customHeight="1">
      <c r="A45" t="s">
        <v>393</v>
      </c>
      <c r="D45" t="s">
        <v>394</v>
      </c>
      <c r="G45" t="s">
        <v>307</v>
      </c>
      <c r="J45" s="3" t="s">
        <v>395</v>
      </c>
      <c r="K45" s="3" t="s">
        <v>340</v>
      </c>
      <c r="N45" t="s">
        <v>396</v>
      </c>
      <c r="O45" s="9">
        <v>-8</v>
      </c>
      <c r="R45" s="8">
        <v>2230508</v>
      </c>
      <c r="V45" s="8">
        <v>2230508</v>
      </c>
      <c r="Z45" s="8">
        <v>2002996</v>
      </c>
    </row>
    <row r="46" spans="1:26" ht="15">
      <c r="A46" t="s">
        <v>397</v>
      </c>
      <c r="D46" t="s">
        <v>398</v>
      </c>
      <c r="G46" t="s">
        <v>399</v>
      </c>
      <c r="J46" t="s">
        <v>358</v>
      </c>
      <c r="N46" t="s">
        <v>8</v>
      </c>
      <c r="R46" s="8">
        <v>10000000</v>
      </c>
      <c r="V46" s="8">
        <v>10000000</v>
      </c>
      <c r="Z46" s="8">
        <v>10062500</v>
      </c>
    </row>
    <row r="47" spans="1:26" ht="15">
      <c r="A47" t="s">
        <v>400</v>
      </c>
      <c r="D47" t="s">
        <v>401</v>
      </c>
      <c r="G47" t="s">
        <v>367</v>
      </c>
      <c r="J47" t="s">
        <v>402</v>
      </c>
      <c r="N47" t="s">
        <v>8</v>
      </c>
      <c r="R47" s="8">
        <v>16000000</v>
      </c>
      <c r="V47" s="8">
        <v>15752822</v>
      </c>
      <c r="Z47" s="8">
        <v>18560000</v>
      </c>
    </row>
    <row r="48" spans="1:26" ht="15">
      <c r="A48" t="s">
        <v>403</v>
      </c>
      <c r="D48" t="s">
        <v>404</v>
      </c>
      <c r="G48" t="s">
        <v>405</v>
      </c>
      <c r="J48" t="s">
        <v>406</v>
      </c>
      <c r="N48" t="s">
        <v>346</v>
      </c>
      <c r="R48" s="8">
        <v>7811488</v>
      </c>
      <c r="V48" s="8">
        <v>7511344</v>
      </c>
      <c r="Z48" s="8">
        <v>7411149</v>
      </c>
    </row>
    <row r="50" spans="1:26" ht="15">
      <c r="A50" s="5" t="s">
        <v>407</v>
      </c>
      <c r="V50" s="8">
        <v>188644968</v>
      </c>
      <c r="Z50" s="8">
        <v>169366959</v>
      </c>
    </row>
    <row r="52" ht="15">
      <c r="A52" s="5" t="s">
        <v>408</v>
      </c>
    </row>
    <row r="53" spans="1:26" ht="15">
      <c r="A53" t="s">
        <v>409</v>
      </c>
      <c r="D53" t="s">
        <v>410</v>
      </c>
      <c r="G53" t="s">
        <v>411</v>
      </c>
      <c r="J53" t="s">
        <v>412</v>
      </c>
      <c r="N53" t="s">
        <v>8</v>
      </c>
      <c r="R53" s="8">
        <v>19000000</v>
      </c>
      <c r="V53" s="8">
        <v>18563943</v>
      </c>
      <c r="Z53" s="8">
        <v>19000000</v>
      </c>
    </row>
    <row r="54" spans="1:26" ht="15">
      <c r="A54" t="s">
        <v>413</v>
      </c>
      <c r="D54" t="s">
        <v>414</v>
      </c>
      <c r="G54" t="s">
        <v>381</v>
      </c>
      <c r="J54" t="s">
        <v>297</v>
      </c>
      <c r="N54" t="s">
        <v>8</v>
      </c>
      <c r="R54" s="8">
        <v>35552000</v>
      </c>
      <c r="V54" s="8">
        <v>34172451</v>
      </c>
      <c r="Z54" s="8">
        <v>24175360</v>
      </c>
    </row>
    <row r="55" spans="1:26" ht="15">
      <c r="A55" t="s">
        <v>415</v>
      </c>
      <c r="D55" t="s">
        <v>416</v>
      </c>
      <c r="G55" t="s">
        <v>405</v>
      </c>
      <c r="J55" t="s">
        <v>336</v>
      </c>
      <c r="N55" t="s">
        <v>8</v>
      </c>
      <c r="R55" s="8">
        <v>8930000</v>
      </c>
      <c r="V55" s="8">
        <v>8754461</v>
      </c>
      <c r="Z55" s="8">
        <v>8930000</v>
      </c>
    </row>
    <row r="56" spans="1:26" ht="39.75" customHeight="1">
      <c r="A56" t="s">
        <v>417</v>
      </c>
      <c r="D56" t="s">
        <v>418</v>
      </c>
      <c r="G56" t="s">
        <v>411</v>
      </c>
      <c r="J56" s="3" t="s">
        <v>419</v>
      </c>
      <c r="K56" s="3" t="s">
        <v>340</v>
      </c>
      <c r="N56" t="s">
        <v>8</v>
      </c>
      <c r="R56" s="8">
        <v>23277586</v>
      </c>
      <c r="V56" s="8">
        <v>22812086</v>
      </c>
      <c r="Z56" s="8">
        <v>22812034</v>
      </c>
    </row>
    <row r="57" spans="1:26" ht="39.75" customHeight="1">
      <c r="A57" t="s">
        <v>420</v>
      </c>
      <c r="D57" t="s">
        <v>421</v>
      </c>
      <c r="G57" t="s">
        <v>422</v>
      </c>
      <c r="J57" s="15">
        <v>13.5</v>
      </c>
      <c r="K57" s="3" t="s">
        <v>423</v>
      </c>
      <c r="N57" t="s">
        <v>8</v>
      </c>
      <c r="R57" s="8">
        <v>11000000</v>
      </c>
      <c r="V57" s="8">
        <v>10836901</v>
      </c>
      <c r="Z57" s="8">
        <v>11275000</v>
      </c>
    </row>
  </sheetData>
  <sheetProtection selectLockedCells="1" selectUnlockedCells="1"/>
  <mergeCells count="24">
    <mergeCell ref="A2:F2"/>
    <mergeCell ref="C5:D5"/>
    <mergeCell ref="I5:J5"/>
    <mergeCell ref="M5:N5"/>
    <mergeCell ref="Q5:R5"/>
    <mergeCell ref="U5:V5"/>
    <mergeCell ref="Y5:Z5"/>
    <mergeCell ref="A6:J6"/>
    <mergeCell ref="B8:E8"/>
    <mergeCell ref="F8:G8"/>
    <mergeCell ref="H8:K8"/>
    <mergeCell ref="L8:O8"/>
    <mergeCell ref="P8:S8"/>
    <mergeCell ref="T8:W8"/>
    <mergeCell ref="X8:AA8"/>
    <mergeCell ref="U9:V9"/>
    <mergeCell ref="Y9:Z9"/>
    <mergeCell ref="B11:E11"/>
    <mergeCell ref="F11:G11"/>
    <mergeCell ref="H11:K11"/>
    <mergeCell ref="L11:O11"/>
    <mergeCell ref="P11:S11"/>
    <mergeCell ref="T11:W11"/>
    <mergeCell ref="X11:AA11"/>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AA53"/>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6" width="8.7109375" style="0" customWidth="1"/>
    <col min="7" max="7" width="43.7109375" style="0" customWidth="1"/>
    <col min="8" max="9" width="8.7109375" style="0" customWidth="1"/>
    <col min="10" max="10" width="17.7109375" style="0" customWidth="1"/>
    <col min="11" max="11" width="6.7109375" style="0" customWidth="1"/>
    <col min="12"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269</v>
      </c>
      <c r="B2" s="1"/>
      <c r="C2" s="1"/>
      <c r="D2" s="1"/>
      <c r="E2" s="1"/>
      <c r="F2" s="1"/>
    </row>
    <row r="5" spans="1:26" ht="39.75" customHeight="1">
      <c r="A5" s="5" t="s">
        <v>270</v>
      </c>
      <c r="C5" s="1" t="s">
        <v>122</v>
      </c>
      <c r="D5" s="1"/>
      <c r="G5" s="5" t="s">
        <v>271</v>
      </c>
      <c r="I5" s="2" t="s">
        <v>272</v>
      </c>
      <c r="J5" s="2"/>
      <c r="M5" s="2" t="s">
        <v>273</v>
      </c>
      <c r="N5" s="2"/>
      <c r="Q5" s="2" t="s">
        <v>274</v>
      </c>
      <c r="R5" s="2"/>
      <c r="U5" s="1" t="s">
        <v>275</v>
      </c>
      <c r="V5" s="1"/>
      <c r="Y5" s="1" t="s">
        <v>276</v>
      </c>
      <c r="Z5" s="1"/>
    </row>
    <row r="6" spans="1:26" ht="39.75" customHeight="1">
      <c r="A6" t="s">
        <v>424</v>
      </c>
      <c r="D6" t="s">
        <v>425</v>
      </c>
      <c r="G6" t="s">
        <v>411</v>
      </c>
      <c r="J6" s="3" t="s">
        <v>426</v>
      </c>
      <c r="K6" s="3" t="s">
        <v>340</v>
      </c>
      <c r="N6" t="s">
        <v>8</v>
      </c>
      <c r="R6" s="8">
        <v>25254035</v>
      </c>
      <c r="U6" s="11">
        <v>24751548</v>
      </c>
      <c r="V6" s="11"/>
      <c r="Y6" s="11">
        <v>25254035</v>
      </c>
      <c r="Z6" s="11"/>
    </row>
    <row r="7" spans="1:26" ht="39.75" customHeight="1">
      <c r="A7" t="s">
        <v>427</v>
      </c>
      <c r="D7" t="s">
        <v>428</v>
      </c>
      <c r="G7" t="s">
        <v>429</v>
      </c>
      <c r="J7" s="3" t="s">
        <v>430</v>
      </c>
      <c r="K7" s="3" t="s">
        <v>340</v>
      </c>
      <c r="N7" t="s">
        <v>8</v>
      </c>
      <c r="R7" s="8">
        <v>21797263</v>
      </c>
      <c r="V7" s="8">
        <v>21399764</v>
      </c>
      <c r="Z7" s="8">
        <v>21906249</v>
      </c>
    </row>
    <row r="8" spans="1:26" ht="39.75" customHeight="1">
      <c r="A8" t="s">
        <v>431</v>
      </c>
      <c r="D8" t="s">
        <v>432</v>
      </c>
      <c r="G8" t="s">
        <v>429</v>
      </c>
      <c r="J8" s="3" t="s">
        <v>433</v>
      </c>
      <c r="K8" s="3" t="s">
        <v>340</v>
      </c>
      <c r="N8" t="s">
        <v>8</v>
      </c>
      <c r="R8" s="8">
        <v>17171374</v>
      </c>
      <c r="V8" s="8">
        <v>16748220</v>
      </c>
      <c r="Z8" s="8">
        <v>17377430</v>
      </c>
    </row>
    <row r="9" spans="1:26" ht="39.75" customHeight="1">
      <c r="A9" t="s">
        <v>434</v>
      </c>
      <c r="D9" t="s">
        <v>435</v>
      </c>
      <c r="G9" t="s">
        <v>296</v>
      </c>
      <c r="J9" s="3" t="s">
        <v>436</v>
      </c>
      <c r="K9" s="3" t="s">
        <v>340</v>
      </c>
      <c r="N9" t="s">
        <v>8</v>
      </c>
      <c r="R9" s="8">
        <v>45597139</v>
      </c>
      <c r="V9" s="8">
        <v>44677474</v>
      </c>
      <c r="Z9" s="8">
        <v>45095570</v>
      </c>
    </row>
    <row r="10" spans="1:26" ht="39.75" customHeight="1">
      <c r="A10" t="s">
        <v>437</v>
      </c>
      <c r="D10" t="s">
        <v>435</v>
      </c>
      <c r="G10" t="s">
        <v>335</v>
      </c>
      <c r="J10" s="3" t="s">
        <v>438</v>
      </c>
      <c r="K10" s="3" t="s">
        <v>340</v>
      </c>
      <c r="N10" t="s">
        <v>8</v>
      </c>
      <c r="R10" s="8">
        <v>5277718</v>
      </c>
      <c r="V10" s="8">
        <v>4696436</v>
      </c>
      <c r="Z10" s="8">
        <v>4815918</v>
      </c>
    </row>
    <row r="11" spans="1:26" ht="15">
      <c r="A11" t="s">
        <v>439</v>
      </c>
      <c r="D11" t="s">
        <v>440</v>
      </c>
      <c r="G11" t="s">
        <v>441</v>
      </c>
      <c r="J11" t="s">
        <v>363</v>
      </c>
      <c r="N11" t="s">
        <v>8</v>
      </c>
      <c r="R11" s="8">
        <v>30000000</v>
      </c>
      <c r="V11" s="8">
        <v>30000000</v>
      </c>
      <c r="Z11" s="8">
        <v>30000000</v>
      </c>
    </row>
    <row r="12" spans="1:26" ht="15">
      <c r="A12" t="s">
        <v>442</v>
      </c>
      <c r="D12" t="s">
        <v>443</v>
      </c>
      <c r="G12" t="s">
        <v>441</v>
      </c>
      <c r="J12" t="s">
        <v>8</v>
      </c>
      <c r="N12" t="s">
        <v>8</v>
      </c>
      <c r="R12" s="8">
        <v>5000000</v>
      </c>
      <c r="V12" s="8">
        <v>4825000</v>
      </c>
      <c r="Z12" s="8">
        <v>5000000</v>
      </c>
    </row>
    <row r="13" spans="1:26" ht="39.75" customHeight="1">
      <c r="A13" t="s">
        <v>444</v>
      </c>
      <c r="D13" t="s">
        <v>445</v>
      </c>
      <c r="G13" t="s">
        <v>446</v>
      </c>
      <c r="J13" s="3" t="s">
        <v>447</v>
      </c>
      <c r="K13" s="3" t="s">
        <v>340</v>
      </c>
      <c r="N13" t="s">
        <v>8</v>
      </c>
      <c r="R13" s="8">
        <v>15000000</v>
      </c>
      <c r="V13" s="8">
        <v>14632413</v>
      </c>
      <c r="Z13" s="8">
        <v>15210000</v>
      </c>
    </row>
    <row r="14" spans="1:26" ht="39.75" customHeight="1">
      <c r="A14" t="s">
        <v>448</v>
      </c>
      <c r="D14" t="s">
        <v>449</v>
      </c>
      <c r="G14" t="s">
        <v>450</v>
      </c>
      <c r="J14" s="3" t="s">
        <v>451</v>
      </c>
      <c r="K14" s="3" t="s">
        <v>340</v>
      </c>
      <c r="N14" t="s">
        <v>8</v>
      </c>
      <c r="R14" s="8">
        <v>17123218</v>
      </c>
      <c r="V14" s="8">
        <v>16783033</v>
      </c>
      <c r="Z14" s="8">
        <v>17123218</v>
      </c>
    </row>
    <row r="15" spans="1:26" ht="39.75" customHeight="1">
      <c r="A15" t="s">
        <v>452</v>
      </c>
      <c r="D15" t="s">
        <v>453</v>
      </c>
      <c r="G15" t="s">
        <v>454</v>
      </c>
      <c r="J15" s="3" t="s">
        <v>455</v>
      </c>
      <c r="K15" s="3" t="s">
        <v>340</v>
      </c>
      <c r="N15" t="s">
        <v>8</v>
      </c>
      <c r="R15" s="8">
        <v>26696517</v>
      </c>
      <c r="V15" s="8">
        <v>26263685</v>
      </c>
      <c r="Z15" s="8">
        <v>26696517</v>
      </c>
    </row>
    <row r="16" spans="1:26" ht="15">
      <c r="A16" t="s">
        <v>397</v>
      </c>
      <c r="D16" t="s">
        <v>456</v>
      </c>
      <c r="G16" t="s">
        <v>457</v>
      </c>
      <c r="J16" t="s">
        <v>348</v>
      </c>
      <c r="N16" t="s">
        <v>8</v>
      </c>
      <c r="R16" s="8">
        <v>10000000</v>
      </c>
      <c r="V16" s="8">
        <v>9247298</v>
      </c>
      <c r="Z16" s="8">
        <v>9400000</v>
      </c>
    </row>
    <row r="17" spans="1:26" ht="15">
      <c r="A17" t="s">
        <v>458</v>
      </c>
      <c r="D17" t="s">
        <v>459</v>
      </c>
      <c r="G17" t="s">
        <v>460</v>
      </c>
      <c r="J17" s="7">
        <v>15</v>
      </c>
      <c r="K17" t="s">
        <v>423</v>
      </c>
      <c r="N17" t="s">
        <v>8</v>
      </c>
      <c r="R17" s="8">
        <v>12020950</v>
      </c>
      <c r="V17" s="8">
        <v>11708199</v>
      </c>
      <c r="Z17" s="8">
        <v>12020950</v>
      </c>
    </row>
    <row r="18" spans="1:26" ht="39.75" customHeight="1">
      <c r="A18" t="s">
        <v>461</v>
      </c>
      <c r="D18" t="s">
        <v>462</v>
      </c>
      <c r="G18" t="s">
        <v>463</v>
      </c>
      <c r="J18" s="3" t="s">
        <v>464</v>
      </c>
      <c r="K18" s="3" t="s">
        <v>340</v>
      </c>
      <c r="N18" t="s">
        <v>8</v>
      </c>
      <c r="R18" s="8">
        <v>14778578</v>
      </c>
      <c r="V18" s="8">
        <v>14527411</v>
      </c>
      <c r="Z18" s="8">
        <v>14778578</v>
      </c>
    </row>
    <row r="19" spans="1:26" ht="15">
      <c r="A19" t="s">
        <v>465</v>
      </c>
      <c r="D19" t="s">
        <v>466</v>
      </c>
      <c r="G19" t="s">
        <v>463</v>
      </c>
      <c r="J19" t="s">
        <v>8</v>
      </c>
      <c r="N19" t="s">
        <v>8</v>
      </c>
      <c r="R19" s="8">
        <v>4000000</v>
      </c>
      <c r="V19" s="8">
        <v>3920000</v>
      </c>
      <c r="Z19" s="8">
        <v>4000000</v>
      </c>
    </row>
    <row r="20" spans="1:26" ht="15">
      <c r="A20" t="s">
        <v>467</v>
      </c>
      <c r="D20" t="s">
        <v>468</v>
      </c>
      <c r="G20" t="s">
        <v>460</v>
      </c>
      <c r="J20" t="s">
        <v>469</v>
      </c>
      <c r="N20" t="s">
        <v>8</v>
      </c>
      <c r="R20" s="8">
        <v>16200000</v>
      </c>
      <c r="V20" s="8">
        <v>15916579</v>
      </c>
      <c r="Z20" s="8">
        <v>16200000</v>
      </c>
    </row>
    <row r="22" spans="1:26" ht="15">
      <c r="A22" s="5" t="s">
        <v>470</v>
      </c>
      <c r="V22" s="8">
        <v>355236902</v>
      </c>
      <c r="Z22" s="8">
        <v>351070859</v>
      </c>
    </row>
    <row r="24" spans="1:5" ht="15">
      <c r="A24" s="1" t="s">
        <v>471</v>
      </c>
      <c r="B24" s="1"/>
      <c r="C24" s="1"/>
      <c r="D24" s="1"/>
      <c r="E24" s="5"/>
    </row>
    <row r="25" spans="2:27" ht="15">
      <c r="B25" s="4"/>
      <c r="C25" s="4"/>
      <c r="D25" s="4"/>
      <c r="E25" s="4"/>
      <c r="F25" s="4"/>
      <c r="G25" s="4"/>
      <c r="H25" s="4"/>
      <c r="I25" s="4"/>
      <c r="J25" s="4"/>
      <c r="K25" s="4"/>
      <c r="L25" s="4"/>
      <c r="M25" s="4"/>
      <c r="N25" s="4"/>
      <c r="O25" s="4"/>
      <c r="P25" s="4"/>
      <c r="Q25" s="4"/>
      <c r="R25" s="4"/>
      <c r="S25" s="4"/>
      <c r="T25" s="4"/>
      <c r="U25" s="4"/>
      <c r="V25" s="4"/>
      <c r="W25" s="4"/>
      <c r="X25" s="4"/>
      <c r="Y25" s="4"/>
      <c r="Z25" s="4"/>
      <c r="AA25" s="4"/>
    </row>
    <row r="26" spans="1:26" ht="15">
      <c r="A26" t="s">
        <v>472</v>
      </c>
      <c r="D26" t="s">
        <v>8</v>
      </c>
      <c r="G26" t="s">
        <v>473</v>
      </c>
      <c r="J26" t="s">
        <v>474</v>
      </c>
      <c r="N26" t="s">
        <v>8</v>
      </c>
      <c r="R26" s="8">
        <v>211</v>
      </c>
      <c r="V26" s="8">
        <v>500000</v>
      </c>
      <c r="Z26" s="8">
        <v>624081</v>
      </c>
    </row>
    <row r="27" spans="1:26" ht="15">
      <c r="A27" t="s">
        <v>475</v>
      </c>
      <c r="D27" t="s">
        <v>8</v>
      </c>
      <c r="G27" t="s">
        <v>307</v>
      </c>
      <c r="J27" t="s">
        <v>8</v>
      </c>
      <c r="N27" t="s">
        <v>8</v>
      </c>
      <c r="R27" s="8">
        <v>7505</v>
      </c>
      <c r="V27" s="8">
        <v>318896</v>
      </c>
      <c r="Z27" t="s">
        <v>8</v>
      </c>
    </row>
    <row r="28" spans="1:26" ht="15">
      <c r="A28" s="3" t="s">
        <v>476</v>
      </c>
      <c r="D28" t="s">
        <v>8</v>
      </c>
      <c r="G28" t="s">
        <v>405</v>
      </c>
      <c r="J28" t="s">
        <v>8</v>
      </c>
      <c r="N28" t="s">
        <v>8</v>
      </c>
      <c r="R28" s="8">
        <v>949</v>
      </c>
      <c r="V28" s="8">
        <v>949050</v>
      </c>
      <c r="Z28" s="8">
        <v>1031820</v>
      </c>
    </row>
    <row r="29" spans="1:26" ht="15">
      <c r="A29" s="3" t="s">
        <v>477</v>
      </c>
      <c r="D29" t="s">
        <v>8</v>
      </c>
      <c r="G29" t="s">
        <v>473</v>
      </c>
      <c r="J29" t="s">
        <v>308</v>
      </c>
      <c r="N29" t="s">
        <v>8</v>
      </c>
      <c r="R29" s="8">
        <v>76357</v>
      </c>
      <c r="V29" s="8">
        <v>765307</v>
      </c>
      <c r="Z29" s="8">
        <v>881885</v>
      </c>
    </row>
    <row r="30" spans="1:26" ht="15">
      <c r="A30" t="s">
        <v>478</v>
      </c>
      <c r="D30" t="s">
        <v>8</v>
      </c>
      <c r="G30" t="s">
        <v>473</v>
      </c>
      <c r="J30" t="s">
        <v>8</v>
      </c>
      <c r="N30" t="s">
        <v>8</v>
      </c>
      <c r="R30" s="8">
        <v>38179</v>
      </c>
      <c r="V30" s="8">
        <v>382654</v>
      </c>
      <c r="Z30" t="s">
        <v>8</v>
      </c>
    </row>
    <row r="31" spans="1:26" ht="15">
      <c r="A31" t="s">
        <v>479</v>
      </c>
      <c r="D31" t="s">
        <v>8</v>
      </c>
      <c r="G31" t="s">
        <v>411</v>
      </c>
      <c r="J31" t="s">
        <v>8</v>
      </c>
      <c r="N31" t="s">
        <v>8</v>
      </c>
      <c r="R31" s="8">
        <v>2375</v>
      </c>
      <c r="V31" s="8">
        <v>2375000</v>
      </c>
      <c r="Z31" s="8">
        <v>2375000</v>
      </c>
    </row>
    <row r="32" spans="1:26" ht="15">
      <c r="A32" t="s">
        <v>480</v>
      </c>
      <c r="D32" t="s">
        <v>8</v>
      </c>
      <c r="G32" t="s">
        <v>307</v>
      </c>
      <c r="J32" t="s">
        <v>308</v>
      </c>
      <c r="N32" t="s">
        <v>8</v>
      </c>
      <c r="R32" s="8">
        <v>3591</v>
      </c>
      <c r="V32" s="8">
        <v>24177</v>
      </c>
      <c r="Z32" s="8">
        <v>27916</v>
      </c>
    </row>
    <row r="33" spans="1:26" ht="15">
      <c r="A33" s="3" t="s">
        <v>481</v>
      </c>
      <c r="D33" t="s">
        <v>8</v>
      </c>
      <c r="G33" t="s">
        <v>482</v>
      </c>
      <c r="J33" t="s">
        <v>308</v>
      </c>
      <c r="N33" t="s">
        <v>8</v>
      </c>
      <c r="R33" s="8">
        <v>20000</v>
      </c>
      <c r="V33" s="8">
        <v>1980000</v>
      </c>
      <c r="Z33" s="8">
        <v>823710</v>
      </c>
    </row>
    <row r="34" spans="1:26" ht="15">
      <c r="A34" t="s">
        <v>483</v>
      </c>
      <c r="G34" t="s">
        <v>484</v>
      </c>
      <c r="J34" t="s">
        <v>336</v>
      </c>
      <c r="N34" t="s">
        <v>8</v>
      </c>
      <c r="R34" s="8">
        <v>1099</v>
      </c>
      <c r="V34" s="8">
        <v>984344</v>
      </c>
      <c r="Z34" s="8">
        <v>1111742</v>
      </c>
    </row>
    <row r="35" spans="1:26" ht="15">
      <c r="A35" s="3" t="s">
        <v>485</v>
      </c>
      <c r="D35" t="s">
        <v>8</v>
      </c>
      <c r="G35" t="s">
        <v>362</v>
      </c>
      <c r="J35" t="s">
        <v>8</v>
      </c>
      <c r="N35" t="s">
        <v>8</v>
      </c>
      <c r="R35" s="8">
        <v>686</v>
      </c>
      <c r="V35" s="8">
        <v>685820</v>
      </c>
      <c r="Z35" s="8">
        <v>685820</v>
      </c>
    </row>
    <row r="36" spans="1:26" ht="15">
      <c r="A36" s="3" t="s">
        <v>486</v>
      </c>
      <c r="D36" t="s">
        <v>8</v>
      </c>
      <c r="G36" t="s">
        <v>362</v>
      </c>
      <c r="J36" t="s">
        <v>487</v>
      </c>
      <c r="N36" t="s">
        <v>8</v>
      </c>
      <c r="R36" s="8">
        <v>1312</v>
      </c>
      <c r="V36" s="8">
        <v>1312006</v>
      </c>
      <c r="Z36" s="8">
        <v>1666679</v>
      </c>
    </row>
    <row r="37" spans="1:26" ht="15">
      <c r="A37" t="s">
        <v>488</v>
      </c>
      <c r="D37" t="s">
        <v>8</v>
      </c>
      <c r="G37" t="s">
        <v>489</v>
      </c>
      <c r="J37" t="s">
        <v>308</v>
      </c>
      <c r="N37" t="s">
        <v>8</v>
      </c>
      <c r="R37" s="8">
        <v>1824167</v>
      </c>
      <c r="V37" s="8">
        <v>1824167</v>
      </c>
      <c r="Z37" s="8">
        <v>1949629</v>
      </c>
    </row>
    <row r="39" spans="1:26" ht="15">
      <c r="A39" s="5" t="s">
        <v>490</v>
      </c>
      <c r="V39" s="8">
        <v>12101421</v>
      </c>
      <c r="Z39" s="8">
        <v>11178282</v>
      </c>
    </row>
    <row r="41" spans="1:5" ht="15">
      <c r="A41" s="1" t="s">
        <v>491</v>
      </c>
      <c r="B41" s="1"/>
      <c r="C41" s="1"/>
      <c r="D41" s="1"/>
      <c r="E41" s="5"/>
    </row>
    <row r="42" spans="2:27" ht="15">
      <c r="B42" s="4"/>
      <c r="C42" s="4"/>
      <c r="D42" s="4"/>
      <c r="E42" s="4"/>
      <c r="F42" s="4"/>
      <c r="G42" s="4"/>
      <c r="H42" s="4"/>
      <c r="I42" s="4"/>
      <c r="J42" s="4"/>
      <c r="K42" s="4"/>
      <c r="L42" s="4"/>
      <c r="M42" s="4"/>
      <c r="N42" s="4"/>
      <c r="O42" s="4"/>
      <c r="P42" s="4"/>
      <c r="Q42" s="4"/>
      <c r="R42" s="4"/>
      <c r="S42" s="4"/>
      <c r="T42" s="4"/>
      <c r="U42" s="4"/>
      <c r="V42" s="4"/>
      <c r="W42" s="4"/>
      <c r="X42" s="4"/>
      <c r="Y42" s="4"/>
      <c r="Z42" s="4"/>
      <c r="AA42" s="4"/>
    </row>
    <row r="43" spans="1:26" ht="15">
      <c r="A43" t="s">
        <v>492</v>
      </c>
      <c r="D43" t="s">
        <v>8</v>
      </c>
      <c r="G43" t="s">
        <v>411</v>
      </c>
      <c r="J43" t="s">
        <v>8</v>
      </c>
      <c r="N43" t="s">
        <v>8</v>
      </c>
      <c r="R43" s="8">
        <v>1998</v>
      </c>
      <c r="V43" s="8">
        <v>2000000</v>
      </c>
      <c r="Z43" s="8">
        <v>1737396</v>
      </c>
    </row>
    <row r="44" spans="1:26" ht="15">
      <c r="A44" s="3" t="s">
        <v>493</v>
      </c>
      <c r="D44" t="s">
        <v>494</v>
      </c>
      <c r="G44" t="s">
        <v>473</v>
      </c>
      <c r="J44" t="s">
        <v>8</v>
      </c>
      <c r="N44" t="s">
        <v>8</v>
      </c>
      <c r="R44" s="8">
        <v>753</v>
      </c>
      <c r="V44" t="s">
        <v>8</v>
      </c>
      <c r="Z44" s="8">
        <v>2063780</v>
      </c>
    </row>
    <row r="45" spans="1:26" ht="15">
      <c r="A45" s="3" t="s">
        <v>495</v>
      </c>
      <c r="D45" t="s">
        <v>8</v>
      </c>
      <c r="G45" t="s">
        <v>405</v>
      </c>
      <c r="J45" t="s">
        <v>8</v>
      </c>
      <c r="N45" t="s">
        <v>8</v>
      </c>
      <c r="R45" s="8">
        <v>1</v>
      </c>
      <c r="V45" s="8">
        <v>950</v>
      </c>
      <c r="Z45" s="8">
        <v>1033</v>
      </c>
    </row>
    <row r="46" spans="1:26" ht="15">
      <c r="A46" t="s">
        <v>496</v>
      </c>
      <c r="D46" t="s">
        <v>8</v>
      </c>
      <c r="G46" t="s">
        <v>497</v>
      </c>
      <c r="J46" t="s">
        <v>8</v>
      </c>
      <c r="N46" t="s">
        <v>8</v>
      </c>
      <c r="R46" s="8">
        <v>1333330</v>
      </c>
      <c r="V46" s="8">
        <v>3000000</v>
      </c>
      <c r="Z46" t="s">
        <v>8</v>
      </c>
    </row>
    <row r="47" spans="1:26" ht="15">
      <c r="A47" s="3" t="s">
        <v>498</v>
      </c>
      <c r="D47" t="s">
        <v>8</v>
      </c>
      <c r="G47" t="s">
        <v>429</v>
      </c>
      <c r="J47" t="s">
        <v>8</v>
      </c>
      <c r="N47" t="s">
        <v>8</v>
      </c>
      <c r="R47" s="8">
        <v>1505000</v>
      </c>
      <c r="V47" s="8">
        <v>1505000</v>
      </c>
      <c r="Z47" s="8">
        <v>1680720</v>
      </c>
    </row>
    <row r="48" spans="1:26" ht="15">
      <c r="A48" s="3" t="s">
        <v>477</v>
      </c>
      <c r="D48" t="s">
        <v>8</v>
      </c>
      <c r="G48" t="s">
        <v>473</v>
      </c>
      <c r="J48" t="s">
        <v>8</v>
      </c>
      <c r="N48" t="s">
        <v>8</v>
      </c>
      <c r="R48" s="8">
        <v>23416</v>
      </c>
      <c r="V48" s="8">
        <v>234693</v>
      </c>
      <c r="Z48" s="8">
        <v>270457</v>
      </c>
    </row>
    <row r="49" spans="1:26" ht="15">
      <c r="A49" t="s">
        <v>499</v>
      </c>
      <c r="D49" t="s">
        <v>8</v>
      </c>
      <c r="G49" t="s">
        <v>473</v>
      </c>
      <c r="J49" t="s">
        <v>8</v>
      </c>
      <c r="N49" t="s">
        <v>8</v>
      </c>
      <c r="R49" s="8">
        <v>11708</v>
      </c>
      <c r="V49" s="8">
        <v>117346</v>
      </c>
      <c r="Z49" t="s">
        <v>8</v>
      </c>
    </row>
    <row r="50" spans="1:26" ht="15">
      <c r="A50" s="3" t="s">
        <v>500</v>
      </c>
      <c r="D50" t="s">
        <v>8</v>
      </c>
      <c r="G50" t="s">
        <v>411</v>
      </c>
      <c r="J50" t="s">
        <v>8</v>
      </c>
      <c r="N50" t="s">
        <v>8</v>
      </c>
      <c r="R50" s="8">
        <v>2375</v>
      </c>
      <c r="V50" t="s">
        <v>8</v>
      </c>
      <c r="Z50" t="s">
        <v>8</v>
      </c>
    </row>
    <row r="51" spans="1:26" ht="15">
      <c r="A51" t="s">
        <v>501</v>
      </c>
      <c r="D51" t="s">
        <v>8</v>
      </c>
      <c r="G51" t="s">
        <v>460</v>
      </c>
      <c r="J51" t="s">
        <v>8</v>
      </c>
      <c r="N51" t="s">
        <v>8</v>
      </c>
      <c r="R51" s="8">
        <v>5556</v>
      </c>
      <c r="V51" s="8">
        <v>1904033</v>
      </c>
      <c r="Z51" s="8">
        <v>6665183</v>
      </c>
    </row>
    <row r="52" spans="1:26" ht="15">
      <c r="A52" t="s">
        <v>502</v>
      </c>
      <c r="D52" t="s">
        <v>8</v>
      </c>
      <c r="G52" t="s">
        <v>304</v>
      </c>
      <c r="J52" t="s">
        <v>8</v>
      </c>
      <c r="N52" t="s">
        <v>8</v>
      </c>
      <c r="R52" s="8">
        <v>30000</v>
      </c>
      <c r="V52" s="8">
        <v>1350000</v>
      </c>
      <c r="Z52" t="s">
        <v>8</v>
      </c>
    </row>
    <row r="53" spans="1:26" ht="15">
      <c r="A53" t="s">
        <v>480</v>
      </c>
      <c r="D53" t="s">
        <v>8</v>
      </c>
      <c r="G53" t="s">
        <v>307</v>
      </c>
      <c r="J53" t="s">
        <v>8</v>
      </c>
      <c r="N53" t="s">
        <v>8</v>
      </c>
      <c r="R53" s="8">
        <v>348912</v>
      </c>
      <c r="V53" s="8">
        <v>2443050</v>
      </c>
      <c r="Z53" s="8">
        <v>2642438</v>
      </c>
    </row>
  </sheetData>
  <sheetProtection selectLockedCells="1" selectUnlockedCells="1"/>
  <mergeCells count="25">
    <mergeCell ref="A2:F2"/>
    <mergeCell ref="C5:D5"/>
    <mergeCell ref="I5:J5"/>
    <mergeCell ref="M5:N5"/>
    <mergeCell ref="Q5:R5"/>
    <mergeCell ref="U5:V5"/>
    <mergeCell ref="Y5:Z5"/>
    <mergeCell ref="U6:V6"/>
    <mergeCell ref="Y6:Z6"/>
    <mergeCell ref="A24:D24"/>
    <mergeCell ref="B25:E25"/>
    <mergeCell ref="F25:G25"/>
    <mergeCell ref="H25:K25"/>
    <mergeCell ref="L25:O25"/>
    <mergeCell ref="P25:S25"/>
    <mergeCell ref="T25:W25"/>
    <mergeCell ref="X25:AA25"/>
    <mergeCell ref="A41:D41"/>
    <mergeCell ref="B42:E42"/>
    <mergeCell ref="F42:G42"/>
    <mergeCell ref="H42:K42"/>
    <mergeCell ref="L42:O42"/>
    <mergeCell ref="P42:S42"/>
    <mergeCell ref="T42:W42"/>
    <mergeCell ref="X42:AA4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AA49"/>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6" width="8.7109375" style="0" customWidth="1"/>
    <col min="7" max="7" width="53.7109375" style="0" customWidth="1"/>
    <col min="8" max="9" width="8.7109375" style="0" customWidth="1"/>
    <col min="10" max="10" width="10.7109375" style="0" customWidth="1"/>
    <col min="11" max="11" width="4.7109375" style="0" customWidth="1"/>
    <col min="12" max="13" width="8.7109375" style="0" customWidth="1"/>
    <col min="14" max="14" width="5.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269</v>
      </c>
      <c r="B2" s="1"/>
      <c r="C2" s="1"/>
      <c r="D2" s="1"/>
      <c r="E2" s="1"/>
      <c r="F2" s="1"/>
    </row>
    <row r="5" spans="1:26" ht="39.75" customHeight="1">
      <c r="A5" s="5" t="s">
        <v>270</v>
      </c>
      <c r="C5" s="1" t="s">
        <v>122</v>
      </c>
      <c r="D5" s="1"/>
      <c r="G5" s="5" t="s">
        <v>271</v>
      </c>
      <c r="I5" s="2" t="s">
        <v>272</v>
      </c>
      <c r="J5" s="2"/>
      <c r="M5" s="2" t="s">
        <v>273</v>
      </c>
      <c r="N5" s="2"/>
      <c r="Q5" s="2" t="s">
        <v>274</v>
      </c>
      <c r="R5" s="2"/>
      <c r="U5" s="1" t="s">
        <v>275</v>
      </c>
      <c r="V5" s="1"/>
      <c r="Y5" s="2" t="s">
        <v>503</v>
      </c>
      <c r="Z5" s="2"/>
    </row>
    <row r="6" spans="1:26" ht="15">
      <c r="A6" s="3" t="s">
        <v>504</v>
      </c>
      <c r="D6" t="s">
        <v>8</v>
      </c>
      <c r="G6" t="s">
        <v>473</v>
      </c>
      <c r="J6" t="s">
        <v>8</v>
      </c>
      <c r="N6" t="s">
        <v>8</v>
      </c>
      <c r="R6" s="8">
        <v>1079920</v>
      </c>
      <c r="U6" s="11">
        <v>1236832</v>
      </c>
      <c r="V6" s="11"/>
      <c r="Y6" s="11">
        <v>12013688</v>
      </c>
      <c r="Z6" s="11"/>
    </row>
    <row r="7" spans="1:26" ht="15">
      <c r="A7" s="3" t="s">
        <v>505</v>
      </c>
      <c r="D7" t="s">
        <v>8</v>
      </c>
      <c r="G7" t="s">
        <v>473</v>
      </c>
      <c r="J7" t="s">
        <v>8</v>
      </c>
      <c r="N7" t="s">
        <v>8</v>
      </c>
      <c r="R7" s="8">
        <v>1079920</v>
      </c>
      <c r="V7" s="8">
        <v>1028807</v>
      </c>
      <c r="Z7" s="8">
        <v>1028807</v>
      </c>
    </row>
    <row r="8" spans="1:26" ht="15">
      <c r="A8" t="s">
        <v>506</v>
      </c>
      <c r="D8" t="s">
        <v>507</v>
      </c>
      <c r="G8" t="s">
        <v>335</v>
      </c>
      <c r="J8" t="s">
        <v>8</v>
      </c>
      <c r="N8" t="s">
        <v>8</v>
      </c>
      <c r="R8" s="8">
        <v>1267</v>
      </c>
      <c r="V8" s="8">
        <v>779920</v>
      </c>
      <c r="Z8" t="s">
        <v>8</v>
      </c>
    </row>
    <row r="9" spans="1:26" ht="15">
      <c r="A9" s="3" t="s">
        <v>508</v>
      </c>
      <c r="D9" t="s">
        <v>8</v>
      </c>
      <c r="G9" t="s">
        <v>509</v>
      </c>
      <c r="J9" t="s">
        <v>8</v>
      </c>
      <c r="N9" t="s">
        <v>8</v>
      </c>
      <c r="R9" s="8">
        <v>1221932</v>
      </c>
      <c r="V9" s="8">
        <v>3239999</v>
      </c>
      <c r="Z9" s="8">
        <v>5425378</v>
      </c>
    </row>
    <row r="10" spans="1:26" ht="15">
      <c r="A10" s="3" t="s">
        <v>510</v>
      </c>
      <c r="D10" t="s">
        <v>511</v>
      </c>
      <c r="G10" t="s">
        <v>509</v>
      </c>
      <c r="J10" t="s">
        <v>8</v>
      </c>
      <c r="N10" t="s">
        <v>8</v>
      </c>
      <c r="R10" s="8">
        <v>122193</v>
      </c>
      <c r="V10" s="8">
        <v>105697</v>
      </c>
      <c r="Z10" s="8">
        <v>31778</v>
      </c>
    </row>
    <row r="11" spans="1:26" ht="15">
      <c r="A11" s="3" t="s">
        <v>512</v>
      </c>
      <c r="D11" t="s">
        <v>8</v>
      </c>
      <c r="G11" t="s">
        <v>429</v>
      </c>
      <c r="J11" t="s">
        <v>8</v>
      </c>
      <c r="N11" t="s">
        <v>8</v>
      </c>
      <c r="R11" s="8">
        <v>1700</v>
      </c>
      <c r="V11" s="8">
        <v>1700000</v>
      </c>
      <c r="Z11" s="8">
        <v>1641575</v>
      </c>
    </row>
    <row r="12" spans="1:26" ht="15">
      <c r="A12" s="3" t="s">
        <v>513</v>
      </c>
      <c r="D12" t="s">
        <v>8</v>
      </c>
      <c r="G12" t="s">
        <v>344</v>
      </c>
      <c r="J12" t="s">
        <v>8</v>
      </c>
      <c r="N12" t="s">
        <v>8</v>
      </c>
      <c r="R12" s="8">
        <v>3000</v>
      </c>
      <c r="V12" s="8">
        <v>3000000</v>
      </c>
      <c r="Z12" s="8">
        <v>4377360</v>
      </c>
    </row>
    <row r="13" spans="1:26" ht="15">
      <c r="A13" s="3" t="s">
        <v>514</v>
      </c>
      <c r="D13" t="s">
        <v>8</v>
      </c>
      <c r="G13" t="s">
        <v>473</v>
      </c>
      <c r="J13" t="s">
        <v>8</v>
      </c>
      <c r="N13" t="s">
        <v>8</v>
      </c>
      <c r="R13" s="8">
        <v>20000</v>
      </c>
      <c r="V13" s="8">
        <v>2000000</v>
      </c>
      <c r="Z13" s="8">
        <v>2124491</v>
      </c>
    </row>
    <row r="14" spans="1:26" ht="15">
      <c r="A14" s="3" t="s">
        <v>515</v>
      </c>
      <c r="D14" t="s">
        <v>8</v>
      </c>
      <c r="G14" t="s">
        <v>516</v>
      </c>
      <c r="J14" t="s">
        <v>8</v>
      </c>
      <c r="N14" t="s">
        <v>8</v>
      </c>
      <c r="R14" s="8">
        <v>20000</v>
      </c>
      <c r="V14" s="8">
        <v>20000</v>
      </c>
      <c r="Z14" t="s">
        <v>8</v>
      </c>
    </row>
    <row r="15" spans="1:26" ht="15">
      <c r="A15" s="3" t="s">
        <v>517</v>
      </c>
      <c r="D15" t="s">
        <v>8</v>
      </c>
      <c r="G15" t="s">
        <v>307</v>
      </c>
      <c r="J15" t="s">
        <v>8</v>
      </c>
      <c r="N15" t="s">
        <v>8</v>
      </c>
      <c r="R15" s="8">
        <v>4325</v>
      </c>
      <c r="V15" s="8">
        <v>1306166</v>
      </c>
      <c r="Z15" s="8">
        <v>1404661</v>
      </c>
    </row>
    <row r="16" spans="1:26" ht="15">
      <c r="A16" s="3" t="s">
        <v>518</v>
      </c>
      <c r="D16" t="s">
        <v>8</v>
      </c>
      <c r="G16" t="s">
        <v>307</v>
      </c>
      <c r="J16" t="s">
        <v>8</v>
      </c>
      <c r="N16" t="s">
        <v>8</v>
      </c>
      <c r="R16" s="8">
        <v>531</v>
      </c>
      <c r="V16" t="s">
        <v>8</v>
      </c>
      <c r="Z16" s="8">
        <v>172457</v>
      </c>
    </row>
    <row r="17" spans="1:26" ht="15">
      <c r="A17" s="3" t="s">
        <v>519</v>
      </c>
      <c r="D17" t="s">
        <v>8</v>
      </c>
      <c r="G17" t="s">
        <v>520</v>
      </c>
      <c r="J17" t="s">
        <v>8</v>
      </c>
      <c r="N17" t="s">
        <v>8</v>
      </c>
      <c r="R17" s="8">
        <v>300000</v>
      </c>
      <c r="V17" s="8">
        <v>3000000</v>
      </c>
      <c r="Z17" s="8">
        <v>3000000</v>
      </c>
    </row>
    <row r="18" spans="1:26" ht="15">
      <c r="A18" s="3" t="s">
        <v>521</v>
      </c>
      <c r="D18" t="s">
        <v>8</v>
      </c>
      <c r="G18" t="s">
        <v>354</v>
      </c>
      <c r="J18" t="s">
        <v>8</v>
      </c>
      <c r="N18" t="s">
        <v>8</v>
      </c>
      <c r="R18" s="8">
        <v>2276847</v>
      </c>
      <c r="V18" s="8">
        <v>2274883</v>
      </c>
      <c r="Z18" s="8">
        <v>6182426</v>
      </c>
    </row>
    <row r="19" spans="1:26" ht="15">
      <c r="A19" t="s">
        <v>522</v>
      </c>
      <c r="D19" t="s">
        <v>523</v>
      </c>
      <c r="G19" t="s">
        <v>460</v>
      </c>
      <c r="J19" t="s">
        <v>8</v>
      </c>
      <c r="N19" t="s">
        <v>8</v>
      </c>
      <c r="R19" s="8">
        <v>3500</v>
      </c>
      <c r="V19" s="8">
        <v>29400</v>
      </c>
      <c r="Z19" s="8">
        <v>1197412</v>
      </c>
    </row>
    <row r="20" spans="1:26" ht="15">
      <c r="A20" s="3" t="s">
        <v>524</v>
      </c>
      <c r="D20" t="s">
        <v>8</v>
      </c>
      <c r="G20" t="s">
        <v>296</v>
      </c>
      <c r="J20" t="s">
        <v>8</v>
      </c>
      <c r="N20" t="s">
        <v>8</v>
      </c>
      <c r="R20" s="8">
        <v>137923</v>
      </c>
      <c r="V20" s="8">
        <v>2111588</v>
      </c>
      <c r="Z20" t="s">
        <v>8</v>
      </c>
    </row>
    <row r="21" spans="1:26" ht="15">
      <c r="A21" s="3" t="s">
        <v>525</v>
      </c>
      <c r="D21" t="s">
        <v>8</v>
      </c>
      <c r="G21" t="s">
        <v>362</v>
      </c>
      <c r="J21" t="s">
        <v>8</v>
      </c>
      <c r="N21" t="s">
        <v>8</v>
      </c>
      <c r="R21" s="8">
        <v>2</v>
      </c>
      <c r="V21" s="8">
        <v>9567</v>
      </c>
      <c r="Z21" s="8">
        <v>713718</v>
      </c>
    </row>
    <row r="22" spans="1:26" ht="15">
      <c r="A22" t="s">
        <v>488</v>
      </c>
      <c r="D22" t="s">
        <v>8</v>
      </c>
      <c r="G22" t="s">
        <v>489</v>
      </c>
      <c r="J22" t="s">
        <v>8</v>
      </c>
      <c r="N22" t="s">
        <v>8</v>
      </c>
      <c r="R22" s="8">
        <v>9166</v>
      </c>
      <c r="V22" s="8">
        <v>9167</v>
      </c>
      <c r="Z22" t="s">
        <v>8</v>
      </c>
    </row>
    <row r="23" spans="1:26" ht="15">
      <c r="A23" s="3" t="s">
        <v>526</v>
      </c>
      <c r="D23" t="s">
        <v>8</v>
      </c>
      <c r="G23" t="s">
        <v>460</v>
      </c>
      <c r="J23" t="s">
        <v>8</v>
      </c>
      <c r="N23" t="s">
        <v>8</v>
      </c>
      <c r="R23" s="8">
        <v>35526</v>
      </c>
      <c r="V23" s="8">
        <v>4050000</v>
      </c>
      <c r="Z23" s="8">
        <v>6941000</v>
      </c>
    </row>
    <row r="25" spans="1:26" ht="15">
      <c r="A25" s="1" t="s">
        <v>527</v>
      </c>
      <c r="B25" s="1"/>
      <c r="C25" s="1"/>
      <c r="D25" s="1"/>
      <c r="E25" s="1"/>
      <c r="F25" s="1"/>
      <c r="G25" s="1"/>
      <c r="H25" s="1"/>
      <c r="I25" s="1"/>
      <c r="J25" s="1"/>
      <c r="K25" s="1"/>
      <c r="L25" s="1"/>
      <c r="M25" s="1"/>
      <c r="N25" s="1"/>
      <c r="O25" s="1"/>
      <c r="P25" s="1"/>
      <c r="Q25" s="1"/>
      <c r="R25" s="1"/>
      <c r="S25" s="5"/>
      <c r="V25" s="8">
        <v>38457098</v>
      </c>
      <c r="Z25" s="8">
        <v>61315758</v>
      </c>
    </row>
    <row r="27" spans="1:26" ht="15">
      <c r="A27" s="1" t="s">
        <v>528</v>
      </c>
      <c r="B27" s="1"/>
      <c r="C27" s="1"/>
      <c r="D27" s="1"/>
      <c r="E27" s="1"/>
      <c r="F27" s="1"/>
      <c r="G27" s="1"/>
      <c r="H27" s="1"/>
      <c r="I27" s="1"/>
      <c r="J27" s="1"/>
      <c r="K27" s="1"/>
      <c r="L27" s="1"/>
      <c r="M27" s="1"/>
      <c r="N27" s="1"/>
      <c r="O27" s="1"/>
      <c r="P27" s="1"/>
      <c r="Q27" s="1"/>
      <c r="R27" s="1"/>
      <c r="S27" s="5"/>
      <c r="V27" s="8">
        <v>871867953</v>
      </c>
      <c r="Z27" s="8">
        <v>871892745</v>
      </c>
    </row>
    <row r="29" spans="1:7" ht="15">
      <c r="A29" s="1" t="s">
        <v>529</v>
      </c>
      <c r="B29" s="1"/>
      <c r="C29" s="1"/>
      <c r="D29" s="1"/>
      <c r="E29" s="1"/>
      <c r="F29" s="1"/>
      <c r="G29" s="1"/>
    </row>
    <row r="30" ht="15">
      <c r="A30" s="5" t="s">
        <v>530</v>
      </c>
    </row>
    <row r="31" spans="1:26" ht="15">
      <c r="A31" t="s">
        <v>531</v>
      </c>
      <c r="D31" t="s">
        <v>532</v>
      </c>
      <c r="G31" t="s">
        <v>533</v>
      </c>
      <c r="J31" t="s">
        <v>534</v>
      </c>
      <c r="N31" t="s">
        <v>535</v>
      </c>
      <c r="O31" s="9">
        <v>-8</v>
      </c>
      <c r="R31" s="8">
        <v>8000000</v>
      </c>
      <c r="V31" s="8">
        <v>8000000</v>
      </c>
      <c r="Z31" s="8">
        <v>7672000</v>
      </c>
    </row>
    <row r="33" ht="15">
      <c r="A33" s="5" t="s">
        <v>536</v>
      </c>
    </row>
    <row r="34" spans="1:26" ht="39.75" customHeight="1">
      <c r="A34" t="s">
        <v>537</v>
      </c>
      <c r="D34" t="s">
        <v>538</v>
      </c>
      <c r="G34" t="s">
        <v>539</v>
      </c>
      <c r="J34" s="15">
        <v>15</v>
      </c>
      <c r="K34" s="3" t="s">
        <v>423</v>
      </c>
      <c r="N34" t="s">
        <v>8</v>
      </c>
      <c r="R34" s="8">
        <v>7567234</v>
      </c>
      <c r="V34" s="8">
        <v>7435314</v>
      </c>
      <c r="Z34" s="8">
        <v>7453725</v>
      </c>
    </row>
    <row r="35" spans="1:26" ht="15">
      <c r="A35" t="s">
        <v>540</v>
      </c>
      <c r="D35" t="s">
        <v>410</v>
      </c>
      <c r="G35" t="s">
        <v>312</v>
      </c>
      <c r="J35" t="s">
        <v>363</v>
      </c>
      <c r="N35" t="s">
        <v>8</v>
      </c>
      <c r="R35" s="8">
        <v>24000000</v>
      </c>
      <c r="V35" s="8">
        <v>23495700</v>
      </c>
      <c r="Z35" s="8">
        <v>24000000</v>
      </c>
    </row>
    <row r="36" spans="1:26" ht="15">
      <c r="A36" t="s">
        <v>541</v>
      </c>
      <c r="D36" t="s">
        <v>542</v>
      </c>
      <c r="G36" t="s">
        <v>312</v>
      </c>
      <c r="J36" t="s">
        <v>8</v>
      </c>
      <c r="N36" t="s">
        <v>8</v>
      </c>
      <c r="R36" s="8">
        <v>16000000</v>
      </c>
      <c r="V36" s="8">
        <v>15640000</v>
      </c>
      <c r="Z36" s="8">
        <v>16000000</v>
      </c>
    </row>
    <row r="38" spans="1:26" ht="15">
      <c r="A38" s="1" t="s">
        <v>470</v>
      </c>
      <c r="B38" s="1"/>
      <c r="C38" s="1"/>
      <c r="D38" s="1"/>
      <c r="E38" s="1"/>
      <c r="F38" s="1"/>
      <c r="G38" s="1"/>
      <c r="H38" s="1"/>
      <c r="I38" s="1"/>
      <c r="J38" s="1"/>
      <c r="K38" s="1"/>
      <c r="L38" s="1"/>
      <c r="M38" s="1"/>
      <c r="N38" s="1"/>
      <c r="O38" s="1"/>
      <c r="P38" s="1"/>
      <c r="Q38" s="1"/>
      <c r="R38" s="1"/>
      <c r="S38" s="5"/>
      <c r="V38" s="8">
        <v>46571014</v>
      </c>
      <c r="Z38" s="8">
        <v>47453725</v>
      </c>
    </row>
    <row r="40" ht="15">
      <c r="A40" s="14" t="s">
        <v>543</v>
      </c>
    </row>
    <row r="41" spans="1:26" ht="15">
      <c r="A41" t="s">
        <v>544</v>
      </c>
      <c r="D41" t="s">
        <v>8</v>
      </c>
      <c r="G41" t="s">
        <v>545</v>
      </c>
      <c r="J41" t="s">
        <v>8</v>
      </c>
      <c r="N41" t="s">
        <v>8</v>
      </c>
      <c r="R41" s="8">
        <v>125106</v>
      </c>
      <c r="V41" s="8">
        <v>10055844</v>
      </c>
      <c r="Z41" s="8">
        <v>18425519</v>
      </c>
    </row>
    <row r="42" spans="1:26" ht="15">
      <c r="A42" s="3" t="s">
        <v>546</v>
      </c>
      <c r="D42" t="s">
        <v>8</v>
      </c>
      <c r="G42" t="s">
        <v>547</v>
      </c>
      <c r="J42" t="s">
        <v>8</v>
      </c>
      <c r="N42" t="s">
        <v>8</v>
      </c>
      <c r="R42" s="8">
        <v>375000</v>
      </c>
      <c r="V42" s="8">
        <v>3750000</v>
      </c>
      <c r="Z42" s="8">
        <v>2902355</v>
      </c>
    </row>
    <row r="43" spans="1:26" ht="15">
      <c r="A43" s="3" t="s">
        <v>548</v>
      </c>
      <c r="D43" t="s">
        <v>8</v>
      </c>
      <c r="G43" t="s">
        <v>312</v>
      </c>
      <c r="J43" t="s">
        <v>8</v>
      </c>
      <c r="N43" t="s">
        <v>8</v>
      </c>
      <c r="R43" s="8">
        <v>16800</v>
      </c>
      <c r="V43" s="8">
        <v>4200000</v>
      </c>
      <c r="Z43" s="8">
        <v>4501658</v>
      </c>
    </row>
    <row r="45" spans="1:27" ht="15">
      <c r="A45" s="4"/>
      <c r="B45" s="4"/>
      <c r="C45" s="4"/>
      <c r="D45" s="4"/>
      <c r="E45" s="4"/>
      <c r="F45" s="4"/>
      <c r="G45" s="4"/>
      <c r="H45" s="4"/>
      <c r="I45" s="4"/>
      <c r="J45" s="4"/>
      <c r="K45" s="4"/>
      <c r="L45" s="4"/>
      <c r="M45" s="4"/>
      <c r="N45" s="4"/>
      <c r="O45" s="4"/>
      <c r="P45" s="4"/>
      <c r="Q45" s="4"/>
      <c r="R45" s="4"/>
      <c r="S45" s="4"/>
      <c r="T45" s="4"/>
      <c r="U45" s="4"/>
      <c r="V45" s="4"/>
      <c r="W45" s="4"/>
      <c r="X45" s="4"/>
      <c r="Y45" s="4"/>
      <c r="Z45" s="4"/>
      <c r="AA45" s="4"/>
    </row>
    <row r="46" spans="1:26" ht="15">
      <c r="A46" s="1" t="s">
        <v>549</v>
      </c>
      <c r="B46" s="1"/>
      <c r="C46" s="1"/>
      <c r="D46" s="1"/>
      <c r="E46" s="1"/>
      <c r="F46" s="1"/>
      <c r="G46" s="1"/>
      <c r="H46" s="1"/>
      <c r="I46" s="1"/>
      <c r="J46" s="1"/>
      <c r="K46" s="1"/>
      <c r="L46" s="1"/>
      <c r="M46" s="1"/>
      <c r="N46" s="1"/>
      <c r="O46" s="1"/>
      <c r="P46" s="1"/>
      <c r="Q46" s="1"/>
      <c r="R46" s="1"/>
      <c r="S46" s="5"/>
      <c r="V46" s="8">
        <v>18005844</v>
      </c>
      <c r="Z46" s="8">
        <v>25829532</v>
      </c>
    </row>
    <row r="48" spans="1:27" ht="15">
      <c r="A48" s="4"/>
      <c r="B48" s="4"/>
      <c r="C48" s="4"/>
      <c r="D48" s="4"/>
      <c r="E48" s="4"/>
      <c r="F48" s="4"/>
      <c r="G48" s="4"/>
      <c r="H48" s="4"/>
      <c r="I48" s="4"/>
      <c r="J48" s="4"/>
      <c r="K48" s="4"/>
      <c r="L48" s="4"/>
      <c r="M48" s="4"/>
      <c r="N48" s="4"/>
      <c r="O48" s="4"/>
      <c r="P48" s="4"/>
      <c r="Q48" s="4"/>
      <c r="R48" s="4"/>
      <c r="S48" s="4"/>
      <c r="T48" s="4"/>
      <c r="U48" s="4"/>
      <c r="V48" s="4"/>
      <c r="W48" s="4"/>
      <c r="X48" s="4"/>
      <c r="Y48" s="4"/>
      <c r="Z48" s="4"/>
      <c r="AA48" s="4"/>
    </row>
    <row r="49" spans="1:26" ht="15">
      <c r="A49" s="1" t="s">
        <v>550</v>
      </c>
      <c r="B49" s="1"/>
      <c r="C49" s="1"/>
      <c r="D49" s="1"/>
      <c r="E49" s="1"/>
      <c r="F49" s="1"/>
      <c r="G49" s="1"/>
      <c r="H49" s="1"/>
      <c r="I49" s="1"/>
      <c r="J49" s="1"/>
      <c r="K49" s="1"/>
      <c r="L49" s="1"/>
      <c r="M49" s="1"/>
      <c r="N49" s="1"/>
      <c r="O49" s="1"/>
      <c r="P49" s="1"/>
      <c r="Q49" s="1"/>
      <c r="R49" s="1"/>
      <c r="S49" s="5"/>
      <c r="V49" s="8">
        <v>72576858</v>
      </c>
      <c r="Z49" s="8">
        <v>80955257</v>
      </c>
    </row>
  </sheetData>
  <sheetProtection selectLockedCells="1" selectUnlockedCells="1"/>
  <mergeCells count="21">
    <mergeCell ref="A2:F2"/>
    <mergeCell ref="C5:D5"/>
    <mergeCell ref="I5:J5"/>
    <mergeCell ref="M5:N5"/>
    <mergeCell ref="Q5:R5"/>
    <mergeCell ref="U5:V5"/>
    <mergeCell ref="Y5:Z5"/>
    <mergeCell ref="U6:V6"/>
    <mergeCell ref="Y6:Z6"/>
    <mergeCell ref="A25:R25"/>
    <mergeCell ref="A27:R27"/>
    <mergeCell ref="A29:G29"/>
    <mergeCell ref="A38:R38"/>
    <mergeCell ref="A45:S45"/>
    <mergeCell ref="T45:W45"/>
    <mergeCell ref="X45:AA45"/>
    <mergeCell ref="A46:R46"/>
    <mergeCell ref="A48:S48"/>
    <mergeCell ref="T48:W48"/>
    <mergeCell ref="X48:AA48"/>
    <mergeCell ref="A49:R49"/>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Y42"/>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10.7109375" style="0" customWidth="1"/>
    <col min="4" max="4" width="8.7109375" style="0" customWidth="1"/>
    <col min="5" max="5" width="17.7109375" style="0" customWidth="1"/>
    <col min="6" max="7" width="8.7109375" style="0" customWidth="1"/>
    <col min="8" max="8" width="17.7109375" style="0" customWidth="1"/>
    <col min="9" max="9" width="6.7109375" style="0" customWidth="1"/>
    <col min="10"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269</v>
      </c>
      <c r="B2" s="1"/>
      <c r="C2" s="1"/>
      <c r="D2" s="1"/>
      <c r="E2" s="1"/>
      <c r="F2" s="1"/>
    </row>
    <row r="5" spans="1:24" ht="39.75" customHeight="1">
      <c r="A5" s="5" t="s">
        <v>270</v>
      </c>
      <c r="C5" s="5" t="s">
        <v>122</v>
      </c>
      <c r="E5" s="5" t="s">
        <v>271</v>
      </c>
      <c r="G5" s="2" t="s">
        <v>272</v>
      </c>
      <c r="H5" s="2"/>
      <c r="K5" s="2" t="s">
        <v>273</v>
      </c>
      <c r="L5" s="2"/>
      <c r="O5" s="2" t="s">
        <v>274</v>
      </c>
      <c r="P5" s="2"/>
      <c r="S5" s="1" t="s">
        <v>275</v>
      </c>
      <c r="T5" s="1"/>
      <c r="W5" s="2" t="s">
        <v>503</v>
      </c>
      <c r="X5" s="2"/>
    </row>
    <row r="6" spans="1:5" ht="15">
      <c r="A6" s="1" t="s">
        <v>551</v>
      </c>
      <c r="B6" s="1"/>
      <c r="C6" s="1"/>
      <c r="D6" s="1"/>
      <c r="E6" s="1"/>
    </row>
    <row r="7" ht="15">
      <c r="A7" s="5" t="s">
        <v>552</v>
      </c>
    </row>
    <row r="8" spans="1:24" ht="15">
      <c r="A8" t="s">
        <v>553</v>
      </c>
      <c r="C8" t="s">
        <v>554</v>
      </c>
      <c r="E8" t="s">
        <v>555</v>
      </c>
      <c r="H8" s="7">
        <v>14</v>
      </c>
      <c r="I8" t="s">
        <v>423</v>
      </c>
      <c r="L8" t="s">
        <v>8</v>
      </c>
      <c r="P8" s="8">
        <v>10800000</v>
      </c>
      <c r="S8" s="11">
        <v>10800000</v>
      </c>
      <c r="T8" s="11"/>
      <c r="W8" s="11">
        <v>10800000</v>
      </c>
      <c r="X8" s="11"/>
    </row>
    <row r="10" spans="1:24" ht="15">
      <c r="A10" t="s">
        <v>556</v>
      </c>
      <c r="C10" t="s">
        <v>468</v>
      </c>
      <c r="E10" t="s">
        <v>509</v>
      </c>
      <c r="H10" t="s">
        <v>8</v>
      </c>
      <c r="L10" t="s">
        <v>8</v>
      </c>
      <c r="P10" s="8">
        <v>743187</v>
      </c>
      <c r="T10" s="8">
        <v>668632</v>
      </c>
      <c r="X10" s="8">
        <v>743187</v>
      </c>
    </row>
    <row r="11" spans="1:24" ht="15">
      <c r="A11" t="s">
        <v>556</v>
      </c>
      <c r="C11" t="s">
        <v>468</v>
      </c>
      <c r="E11" t="s">
        <v>509</v>
      </c>
      <c r="H11" t="s">
        <v>8</v>
      </c>
      <c r="L11" t="s">
        <v>8</v>
      </c>
      <c r="P11" s="8">
        <v>1173479</v>
      </c>
      <c r="T11" s="8">
        <v>1068059</v>
      </c>
      <c r="X11" s="8">
        <v>1173479</v>
      </c>
    </row>
    <row r="13" spans="1:24" ht="15">
      <c r="A13" s="1" t="s">
        <v>369</v>
      </c>
      <c r="B13" s="1"/>
      <c r="C13" s="1"/>
      <c r="D13" s="1"/>
      <c r="E13" s="1"/>
      <c r="F13" s="1"/>
      <c r="G13" s="1"/>
      <c r="H13" s="1"/>
      <c r="I13" s="1"/>
      <c r="J13" s="1"/>
      <c r="K13" s="1"/>
      <c r="L13" s="1"/>
      <c r="M13" s="1"/>
      <c r="N13" s="1"/>
      <c r="O13" s="1"/>
      <c r="P13" s="1"/>
      <c r="Q13" s="5"/>
      <c r="T13" s="8">
        <v>12536691</v>
      </c>
      <c r="X13" s="8">
        <v>12716666</v>
      </c>
    </row>
    <row r="15" spans="2:25" ht="15">
      <c r="B15" s="4"/>
      <c r="C15" s="4"/>
      <c r="D15" s="4"/>
      <c r="E15" s="4"/>
      <c r="F15" s="4"/>
      <c r="G15" s="4"/>
      <c r="H15" s="4"/>
      <c r="I15" s="4"/>
      <c r="J15" s="4"/>
      <c r="K15" s="4"/>
      <c r="L15" s="4"/>
      <c r="M15" s="4"/>
      <c r="N15" s="4"/>
      <c r="O15" s="4"/>
      <c r="P15" s="4"/>
      <c r="Q15" s="4"/>
      <c r="R15" s="4"/>
      <c r="S15" s="4"/>
      <c r="T15" s="4"/>
      <c r="U15" s="4"/>
      <c r="V15" s="4"/>
      <c r="W15" s="4"/>
      <c r="X15" s="4"/>
      <c r="Y15" s="4"/>
    </row>
    <row r="16" ht="15">
      <c r="A16" s="5" t="s">
        <v>557</v>
      </c>
    </row>
    <row r="17" spans="1:24" ht="39.75" customHeight="1">
      <c r="A17" t="s">
        <v>558</v>
      </c>
      <c r="C17" t="s">
        <v>468</v>
      </c>
      <c r="E17" t="s">
        <v>509</v>
      </c>
      <c r="H17" s="3" t="s">
        <v>438</v>
      </c>
      <c r="I17" s="3" t="s">
        <v>559</v>
      </c>
      <c r="L17" t="s">
        <v>8</v>
      </c>
      <c r="P17" s="8">
        <v>14300282</v>
      </c>
      <c r="T17" s="8">
        <v>11809647</v>
      </c>
      <c r="X17" s="8">
        <v>14300282</v>
      </c>
    </row>
    <row r="19" ht="15">
      <c r="A19" s="5" t="s">
        <v>560</v>
      </c>
    </row>
    <row r="20" spans="1:24" ht="15">
      <c r="A20" t="s">
        <v>553</v>
      </c>
      <c r="C20" t="s">
        <v>554</v>
      </c>
      <c r="E20" t="s">
        <v>460</v>
      </c>
      <c r="H20" s="7">
        <v>14</v>
      </c>
      <c r="I20" t="s">
        <v>423</v>
      </c>
      <c r="L20" t="s">
        <v>8</v>
      </c>
      <c r="P20" s="8">
        <v>2700000</v>
      </c>
      <c r="T20" s="8">
        <v>2700000</v>
      </c>
      <c r="X20" s="8">
        <v>2158053</v>
      </c>
    </row>
    <row r="22" spans="2:25" ht="15">
      <c r="B22" s="4"/>
      <c r="C22" s="4"/>
      <c r="D22" s="4"/>
      <c r="E22" s="4"/>
      <c r="F22" s="4"/>
      <c r="G22" s="4"/>
      <c r="H22" s="4"/>
      <c r="I22" s="4"/>
      <c r="J22" s="4"/>
      <c r="K22" s="4"/>
      <c r="L22" s="4"/>
      <c r="M22" s="4"/>
      <c r="N22" s="4"/>
      <c r="O22" s="4"/>
      <c r="P22" s="4"/>
      <c r="Q22" s="4"/>
      <c r="R22" s="4"/>
      <c r="S22" s="4"/>
      <c r="T22" s="4"/>
      <c r="U22" s="4"/>
      <c r="V22" s="4"/>
      <c r="W22" s="4"/>
      <c r="X22" s="4"/>
      <c r="Y22" s="4"/>
    </row>
    <row r="23" ht="15">
      <c r="A23" s="5" t="s">
        <v>561</v>
      </c>
    </row>
    <row r="24" spans="1:24" ht="15">
      <c r="A24" t="s">
        <v>553</v>
      </c>
      <c r="C24" t="s">
        <v>8</v>
      </c>
      <c r="E24" t="s">
        <v>460</v>
      </c>
      <c r="H24" t="s">
        <v>287</v>
      </c>
      <c r="L24" t="s">
        <v>8</v>
      </c>
      <c r="P24" s="8">
        <v>2000</v>
      </c>
      <c r="T24" s="8">
        <v>2000000</v>
      </c>
      <c r="X24" s="8">
        <v>216947</v>
      </c>
    </row>
    <row r="25" spans="1:24" ht="15">
      <c r="A25" t="s">
        <v>562</v>
      </c>
      <c r="C25" t="s">
        <v>8</v>
      </c>
      <c r="E25" t="s">
        <v>509</v>
      </c>
      <c r="H25" t="s">
        <v>308</v>
      </c>
      <c r="L25" t="s">
        <v>8</v>
      </c>
      <c r="P25" s="8">
        <v>411988</v>
      </c>
      <c r="T25" s="8">
        <v>35120613</v>
      </c>
      <c r="X25" s="8">
        <v>8239760</v>
      </c>
    </row>
    <row r="27" spans="1:24" ht="15">
      <c r="A27" s="1" t="s">
        <v>563</v>
      </c>
      <c r="B27" s="1"/>
      <c r="C27" s="1"/>
      <c r="D27" s="1"/>
      <c r="E27" s="1"/>
      <c r="F27" s="1"/>
      <c r="G27" s="1"/>
      <c r="H27" s="1"/>
      <c r="I27" s="1"/>
      <c r="J27" s="1"/>
      <c r="K27" s="1"/>
      <c r="L27" s="1"/>
      <c r="M27" s="1"/>
      <c r="N27" s="1"/>
      <c r="O27" s="1"/>
      <c r="P27" s="1"/>
      <c r="Q27" s="5"/>
      <c r="T27" s="8">
        <v>37120613</v>
      </c>
      <c r="X27" s="8">
        <v>8456707</v>
      </c>
    </row>
    <row r="29" ht="15">
      <c r="A29" s="5" t="s">
        <v>564</v>
      </c>
    </row>
    <row r="30" spans="2:25" ht="15">
      <c r="B30" s="4"/>
      <c r="C30" s="4"/>
      <c r="D30" s="4"/>
      <c r="E30" s="4"/>
      <c r="F30" s="4"/>
      <c r="G30" s="4"/>
      <c r="H30" s="4"/>
      <c r="I30" s="4"/>
      <c r="J30" s="4"/>
      <c r="K30" s="4"/>
      <c r="L30" s="4"/>
      <c r="M30" s="4"/>
      <c r="N30" s="4"/>
      <c r="O30" s="4"/>
      <c r="P30" s="4"/>
      <c r="Q30" s="4"/>
      <c r="R30" s="4"/>
      <c r="S30" s="4"/>
      <c r="T30" s="4"/>
      <c r="U30" s="4"/>
      <c r="V30" s="4"/>
      <c r="W30" s="4"/>
      <c r="X30" s="4"/>
      <c r="Y30" s="4"/>
    </row>
    <row r="31" spans="1:24" ht="15">
      <c r="A31" t="s">
        <v>553</v>
      </c>
      <c r="C31" t="s">
        <v>8</v>
      </c>
      <c r="E31" t="s">
        <v>555</v>
      </c>
      <c r="H31" t="s">
        <v>8</v>
      </c>
      <c r="L31" t="s">
        <v>8</v>
      </c>
      <c r="P31" s="8">
        <v>100</v>
      </c>
      <c r="T31" s="8">
        <v>100</v>
      </c>
      <c r="X31" t="s">
        <v>8</v>
      </c>
    </row>
    <row r="33" spans="1:24" ht="15">
      <c r="A33" s="1" t="s">
        <v>565</v>
      </c>
      <c r="B33" s="1"/>
      <c r="C33" s="1"/>
      <c r="D33" s="1"/>
      <c r="E33" s="1"/>
      <c r="F33" s="1"/>
      <c r="G33" s="1"/>
      <c r="H33" s="1"/>
      <c r="I33" s="1"/>
      <c r="J33" s="1"/>
      <c r="K33" s="1"/>
      <c r="L33" s="1"/>
      <c r="M33" s="1"/>
      <c r="N33" s="1"/>
      <c r="O33" s="1"/>
      <c r="P33" s="1"/>
      <c r="Q33" s="5"/>
      <c r="T33" s="8">
        <v>64167051</v>
      </c>
      <c r="X33" s="8">
        <v>37631708</v>
      </c>
    </row>
    <row r="35" spans="1:24" ht="15">
      <c r="A35" s="1" t="s">
        <v>566</v>
      </c>
      <c r="B35" s="1"/>
      <c r="C35" s="1"/>
      <c r="D35" s="1"/>
      <c r="E35" s="1"/>
      <c r="F35" s="1"/>
      <c r="G35" s="1"/>
      <c r="H35" s="1"/>
      <c r="I35" s="1"/>
      <c r="J35" s="1"/>
      <c r="K35" s="1"/>
      <c r="L35" s="1"/>
      <c r="M35" s="1"/>
      <c r="N35" s="1"/>
      <c r="O35" s="1"/>
      <c r="P35" s="1"/>
      <c r="Q35" s="5"/>
      <c r="T35" s="8">
        <v>1008611862</v>
      </c>
      <c r="X35" s="8">
        <v>990479710</v>
      </c>
    </row>
    <row r="36" spans="1:25" ht="15">
      <c r="A36" s="4"/>
      <c r="B36" s="4"/>
      <c r="C36" s="4"/>
      <c r="D36" s="4"/>
      <c r="E36" s="4"/>
      <c r="F36" s="4"/>
      <c r="G36" s="4"/>
      <c r="H36" s="4"/>
      <c r="I36" s="4"/>
      <c r="J36" s="4"/>
      <c r="K36" s="4"/>
      <c r="L36" s="4"/>
      <c r="M36" s="4"/>
      <c r="N36" s="4"/>
      <c r="O36" s="4"/>
      <c r="P36" s="4"/>
      <c r="Q36" s="4"/>
      <c r="R36" s="4"/>
      <c r="S36" s="4"/>
      <c r="T36" s="4"/>
      <c r="U36" s="4"/>
      <c r="V36" s="4"/>
      <c r="W36" s="4"/>
      <c r="X36" s="4"/>
      <c r="Y36" s="4"/>
    </row>
    <row r="37" spans="1:24" ht="15">
      <c r="A37" s="1" t="s">
        <v>567</v>
      </c>
      <c r="B37" s="1"/>
      <c r="C37" s="1"/>
      <c r="D37" s="1"/>
      <c r="E37" s="1"/>
      <c r="F37" s="1"/>
      <c r="G37" s="1"/>
      <c r="H37" s="1"/>
      <c r="I37" s="1"/>
      <c r="J37" s="1"/>
      <c r="K37" s="1"/>
      <c r="L37" s="1"/>
      <c r="M37" s="1"/>
      <c r="N37" s="1"/>
      <c r="O37" s="1"/>
      <c r="P37" s="1"/>
      <c r="Q37" s="5"/>
      <c r="T37" s="8">
        <v>7559453</v>
      </c>
      <c r="X37" s="8">
        <v>7559453</v>
      </c>
    </row>
    <row r="39" spans="1:24" ht="15">
      <c r="A39" s="1" t="s">
        <v>568</v>
      </c>
      <c r="B39" s="1"/>
      <c r="C39" s="1"/>
      <c r="D39" s="1"/>
      <c r="E39" s="1"/>
      <c r="F39" s="1"/>
      <c r="G39" s="1"/>
      <c r="H39" s="1"/>
      <c r="I39" s="1"/>
      <c r="J39" s="1"/>
      <c r="K39" s="1"/>
      <c r="L39" s="1"/>
      <c r="M39" s="1"/>
      <c r="N39" s="1"/>
      <c r="O39" s="1"/>
      <c r="P39" s="1"/>
      <c r="Q39" s="5"/>
      <c r="S39" s="11">
        <v>1016171315</v>
      </c>
      <c r="T39" s="11"/>
      <c r="W39" s="11">
        <v>998039163</v>
      </c>
      <c r="X39" s="11"/>
    </row>
    <row r="41" spans="1:24" ht="15">
      <c r="A41" s="1" t="s">
        <v>569</v>
      </c>
      <c r="B41" s="1"/>
      <c r="C41" s="1"/>
      <c r="D41" s="1"/>
      <c r="E41" s="1"/>
      <c r="F41" s="1"/>
      <c r="G41" s="1"/>
      <c r="H41" s="1"/>
      <c r="I41" s="1"/>
      <c r="J41" s="1"/>
      <c r="K41" s="1"/>
      <c r="L41" s="1"/>
      <c r="M41" s="1"/>
      <c r="N41" s="1"/>
      <c r="O41" s="1"/>
      <c r="P41" s="1"/>
      <c r="Q41" s="1"/>
      <c r="R41" s="1"/>
      <c r="S41" s="1"/>
      <c r="T41" s="1"/>
      <c r="U41" s="5"/>
      <c r="X41" s="9">
        <v>-328322116</v>
      </c>
    </row>
    <row r="42" spans="1:24" ht="15">
      <c r="A42" s="1" t="s">
        <v>570</v>
      </c>
      <c r="B42" s="1"/>
      <c r="C42" s="1"/>
      <c r="D42" s="1"/>
      <c r="E42" s="1"/>
      <c r="F42" s="1"/>
      <c r="G42" s="1"/>
      <c r="H42" s="1"/>
      <c r="I42" s="1"/>
      <c r="J42" s="1"/>
      <c r="K42" s="1"/>
      <c r="L42" s="1"/>
      <c r="M42" s="1"/>
      <c r="N42" s="1"/>
      <c r="O42" s="1"/>
      <c r="P42" s="1"/>
      <c r="Q42" s="1"/>
      <c r="R42" s="1"/>
      <c r="S42" s="1"/>
      <c r="T42" s="1"/>
      <c r="U42" s="5"/>
      <c r="W42" s="11">
        <v>669717047</v>
      </c>
      <c r="X42" s="11"/>
    </row>
  </sheetData>
  <sheetProtection selectLockedCells="1" selectUnlockedCells="1"/>
  <mergeCells count="44">
    <mergeCell ref="A2:F2"/>
    <mergeCell ref="G5:H5"/>
    <mergeCell ref="K5:L5"/>
    <mergeCell ref="O5:P5"/>
    <mergeCell ref="S5:T5"/>
    <mergeCell ref="W5:X5"/>
    <mergeCell ref="A6:E6"/>
    <mergeCell ref="S8:T8"/>
    <mergeCell ref="W8:X8"/>
    <mergeCell ref="A13:P13"/>
    <mergeCell ref="B15:C15"/>
    <mergeCell ref="D15:E15"/>
    <mergeCell ref="F15:I15"/>
    <mergeCell ref="J15:M15"/>
    <mergeCell ref="N15:Q15"/>
    <mergeCell ref="R15:U15"/>
    <mergeCell ref="V15:Y15"/>
    <mergeCell ref="B22:C22"/>
    <mergeCell ref="D22:E22"/>
    <mergeCell ref="F22:I22"/>
    <mergeCell ref="J22:M22"/>
    <mergeCell ref="N22:Q22"/>
    <mergeCell ref="R22:U22"/>
    <mergeCell ref="V22:Y22"/>
    <mergeCell ref="A27:P27"/>
    <mergeCell ref="B30:C30"/>
    <mergeCell ref="D30:E30"/>
    <mergeCell ref="F30:I30"/>
    <mergeCell ref="J30:M30"/>
    <mergeCell ref="N30:Q30"/>
    <mergeCell ref="R30:U30"/>
    <mergeCell ref="V30:Y30"/>
    <mergeCell ref="A33:P33"/>
    <mergeCell ref="A35:P35"/>
    <mergeCell ref="A36:Q36"/>
    <mergeCell ref="R36:U36"/>
    <mergeCell ref="V36:Y36"/>
    <mergeCell ref="A37:P37"/>
    <mergeCell ref="A39:P39"/>
    <mergeCell ref="S39:T39"/>
    <mergeCell ref="W39:X39"/>
    <mergeCell ref="A41:T41"/>
    <mergeCell ref="A42:T42"/>
    <mergeCell ref="W42:X4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Y48"/>
  <sheetViews>
    <sheetView workbookViewId="0" topLeftCell="A1">
      <selection activeCell="A1" sqref="A1"/>
    </sheetView>
  </sheetViews>
  <sheetFormatPr defaultColWidth="8.00390625" defaultRowHeight="15"/>
  <cols>
    <col min="1" max="1" width="71.7109375" style="0" customWidth="1"/>
    <col min="2" max="2" width="8.7109375" style="0" customWidth="1"/>
    <col min="3" max="3" width="10.7109375" style="0" customWidth="1"/>
    <col min="4" max="4" width="8.7109375" style="0" customWidth="1"/>
    <col min="5" max="5" width="69.7109375" style="0" customWidth="1"/>
    <col min="6" max="7" width="8.7109375" style="0" customWidth="1"/>
    <col min="8" max="8" width="10.7109375" style="0" customWidth="1"/>
    <col min="9" max="9" width="5.7109375" style="0" customWidth="1"/>
    <col min="10" max="11" width="8.7109375" style="0" customWidth="1"/>
    <col min="12" max="12" width="7.7109375" style="0" customWidth="1"/>
    <col min="13" max="13" width="10.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571</v>
      </c>
      <c r="B2" s="1"/>
      <c r="C2" s="1"/>
      <c r="D2" s="1"/>
      <c r="E2" s="1"/>
      <c r="F2" s="1"/>
    </row>
    <row r="5" spans="1:24" ht="39.75" customHeight="1">
      <c r="A5" s="5" t="s">
        <v>270</v>
      </c>
      <c r="C5" s="5" t="s">
        <v>122</v>
      </c>
      <c r="E5" s="5" t="s">
        <v>271</v>
      </c>
      <c r="G5" s="2" t="s">
        <v>272</v>
      </c>
      <c r="H5" s="2"/>
      <c r="K5" s="2" t="s">
        <v>572</v>
      </c>
      <c r="L5" s="2"/>
      <c r="O5" s="2" t="s">
        <v>274</v>
      </c>
      <c r="P5" s="2"/>
      <c r="S5" s="1" t="s">
        <v>275</v>
      </c>
      <c r="T5" s="1"/>
      <c r="W5" s="2" t="s">
        <v>503</v>
      </c>
      <c r="X5" s="2"/>
    </row>
    <row r="6" spans="1:5" ht="15">
      <c r="A6" s="1" t="s">
        <v>573</v>
      </c>
      <c r="B6" s="1"/>
      <c r="C6" s="1"/>
      <c r="D6" s="1"/>
      <c r="E6" s="1"/>
    </row>
    <row r="7" ht="15">
      <c r="A7" s="5" t="s">
        <v>574</v>
      </c>
    </row>
    <row r="8" spans="1:24" ht="39.75" customHeight="1">
      <c r="A8" t="s">
        <v>284</v>
      </c>
      <c r="C8" t="s">
        <v>285</v>
      </c>
      <c r="E8" s="3" t="s">
        <v>575</v>
      </c>
      <c r="H8" t="s">
        <v>287</v>
      </c>
      <c r="L8" t="s">
        <v>288</v>
      </c>
      <c r="M8" s="9">
        <v>-8</v>
      </c>
      <c r="P8" s="8">
        <v>20300000</v>
      </c>
      <c r="S8" s="11">
        <v>19748930</v>
      </c>
      <c r="T8" s="11"/>
      <c r="W8" s="11">
        <v>20300000</v>
      </c>
      <c r="X8" s="11"/>
    </row>
    <row r="9" spans="2:25" ht="15">
      <c r="B9" s="4"/>
      <c r="C9" s="4"/>
      <c r="D9" s="4"/>
      <c r="E9" s="4"/>
      <c r="F9" s="4"/>
      <c r="G9" s="4"/>
      <c r="H9" s="4"/>
      <c r="I9" s="4"/>
      <c r="J9" s="4"/>
      <c r="K9" s="4"/>
      <c r="L9" s="4"/>
      <c r="M9" s="4"/>
      <c r="N9" s="4"/>
      <c r="O9" s="4"/>
      <c r="P9" s="4"/>
      <c r="Q9" s="4"/>
      <c r="R9" s="4"/>
      <c r="S9" s="4"/>
      <c r="T9" s="4"/>
      <c r="U9" s="4"/>
      <c r="V9" s="4"/>
      <c r="W9" s="4"/>
      <c r="X9" s="4"/>
      <c r="Y9" s="4"/>
    </row>
    <row r="10" spans="1:24" ht="15">
      <c r="A10" t="s">
        <v>576</v>
      </c>
      <c r="C10" t="s">
        <v>295</v>
      </c>
      <c r="E10" t="s">
        <v>577</v>
      </c>
      <c r="H10" t="s">
        <v>297</v>
      </c>
      <c r="L10" t="s">
        <v>8</v>
      </c>
      <c r="P10" s="8">
        <v>7500000</v>
      </c>
      <c r="T10" s="8">
        <v>7328729</v>
      </c>
      <c r="X10" s="8">
        <v>7331250</v>
      </c>
    </row>
    <row r="11" spans="1:24" ht="15">
      <c r="A11" t="s">
        <v>576</v>
      </c>
      <c r="C11" t="s">
        <v>298</v>
      </c>
      <c r="E11" t="s">
        <v>577</v>
      </c>
      <c r="H11" t="s">
        <v>299</v>
      </c>
      <c r="L11" t="s">
        <v>8</v>
      </c>
      <c r="P11" s="8">
        <v>1000000</v>
      </c>
      <c r="T11" s="8">
        <v>988872</v>
      </c>
      <c r="X11" s="8">
        <v>920000</v>
      </c>
    </row>
    <row r="12" spans="1:24" ht="39.75" customHeight="1">
      <c r="A12" t="s">
        <v>578</v>
      </c>
      <c r="C12" t="s">
        <v>579</v>
      </c>
      <c r="E12" s="3" t="s">
        <v>580</v>
      </c>
      <c r="H12" t="s">
        <v>581</v>
      </c>
      <c r="L12" s="3" t="s">
        <v>582</v>
      </c>
      <c r="M12" s="16">
        <v>-8</v>
      </c>
      <c r="P12" s="8">
        <v>11358254</v>
      </c>
      <c r="T12" s="8">
        <v>11024166</v>
      </c>
      <c r="X12" s="8">
        <v>11310924</v>
      </c>
    </row>
    <row r="13" spans="1:24" ht="15">
      <c r="A13" t="s">
        <v>583</v>
      </c>
      <c r="C13" t="s">
        <v>301</v>
      </c>
      <c r="E13" t="s">
        <v>281</v>
      </c>
      <c r="H13" t="s">
        <v>299</v>
      </c>
      <c r="L13" t="s">
        <v>8</v>
      </c>
      <c r="P13" s="8">
        <v>10000000</v>
      </c>
      <c r="T13" s="8">
        <v>10000000</v>
      </c>
      <c r="X13" s="8">
        <v>9800000</v>
      </c>
    </row>
    <row r="14" spans="1:24" ht="15">
      <c r="A14" t="s">
        <v>584</v>
      </c>
      <c r="C14" t="s">
        <v>585</v>
      </c>
      <c r="E14" t="s">
        <v>354</v>
      </c>
      <c r="H14" t="s">
        <v>336</v>
      </c>
      <c r="L14" t="s">
        <v>288</v>
      </c>
      <c r="M14" s="9">
        <v>-8</v>
      </c>
      <c r="P14" s="8">
        <v>6475000</v>
      </c>
      <c r="T14" s="8">
        <v>6362696</v>
      </c>
      <c r="X14" s="8">
        <v>6345500</v>
      </c>
    </row>
    <row r="15" spans="1:24" ht="15">
      <c r="A15" s="3" t="s">
        <v>586</v>
      </c>
      <c r="C15" t="s">
        <v>303</v>
      </c>
      <c r="E15" t="s">
        <v>381</v>
      </c>
      <c r="H15" t="s">
        <v>299</v>
      </c>
      <c r="L15" t="s">
        <v>8</v>
      </c>
      <c r="P15" s="8">
        <v>12000000</v>
      </c>
      <c r="T15" s="8">
        <v>11759625</v>
      </c>
      <c r="X15" s="8">
        <v>11220000</v>
      </c>
    </row>
    <row r="16" spans="1:24" ht="15">
      <c r="A16" t="s">
        <v>305</v>
      </c>
      <c r="C16" t="s">
        <v>587</v>
      </c>
      <c r="E16" t="s">
        <v>588</v>
      </c>
      <c r="H16" t="s">
        <v>589</v>
      </c>
      <c r="L16" t="s">
        <v>323</v>
      </c>
      <c r="P16" s="8">
        <v>8662500</v>
      </c>
      <c r="T16" s="8">
        <v>8662500</v>
      </c>
      <c r="X16" s="8">
        <v>4222969</v>
      </c>
    </row>
    <row r="17" spans="1:24" ht="39.75" customHeight="1">
      <c r="A17" t="s">
        <v>313</v>
      </c>
      <c r="C17" t="s">
        <v>314</v>
      </c>
      <c r="E17" s="3" t="s">
        <v>590</v>
      </c>
      <c r="H17" t="s">
        <v>316</v>
      </c>
      <c r="L17" t="s">
        <v>317</v>
      </c>
      <c r="M17" s="9">
        <v>-8</v>
      </c>
      <c r="P17" s="8">
        <v>24625000</v>
      </c>
      <c r="T17" s="8">
        <v>24227464</v>
      </c>
      <c r="X17" s="8">
        <v>25683875</v>
      </c>
    </row>
    <row r="18" spans="1:24" ht="39.75" customHeight="1">
      <c r="A18" t="s">
        <v>318</v>
      </c>
      <c r="C18" t="s">
        <v>319</v>
      </c>
      <c r="E18" s="3" t="s">
        <v>575</v>
      </c>
      <c r="H18" t="s">
        <v>299</v>
      </c>
      <c r="L18" t="s">
        <v>317</v>
      </c>
      <c r="M18" s="9">
        <v>-8</v>
      </c>
      <c r="P18" s="8">
        <v>19000000</v>
      </c>
      <c r="T18" s="8">
        <v>18572500</v>
      </c>
      <c r="X18" s="8">
        <v>18572500</v>
      </c>
    </row>
    <row r="19" spans="1:24" ht="39.75" customHeight="1">
      <c r="A19" t="s">
        <v>320</v>
      </c>
      <c r="C19" t="s">
        <v>290</v>
      </c>
      <c r="E19" s="3" t="s">
        <v>591</v>
      </c>
      <c r="H19" t="s">
        <v>592</v>
      </c>
      <c r="L19" t="s">
        <v>323</v>
      </c>
      <c r="P19" s="8">
        <v>9671622</v>
      </c>
      <c r="T19" s="8">
        <v>9671622</v>
      </c>
      <c r="X19" s="8">
        <v>6866851</v>
      </c>
    </row>
    <row r="20" spans="1:24" ht="39.75" customHeight="1">
      <c r="A20" t="s">
        <v>324</v>
      </c>
      <c r="C20" t="s">
        <v>325</v>
      </c>
      <c r="E20" s="3" t="s">
        <v>593</v>
      </c>
      <c r="H20" t="s">
        <v>327</v>
      </c>
      <c r="L20" t="s">
        <v>594</v>
      </c>
      <c r="M20" s="9">
        <v>-8</v>
      </c>
      <c r="P20" s="8">
        <v>18952500</v>
      </c>
      <c r="T20" s="8">
        <v>18002959</v>
      </c>
      <c r="X20" s="8">
        <v>18004875</v>
      </c>
    </row>
    <row r="21" spans="1:24" ht="39.75" customHeight="1">
      <c r="A21" s="3" t="s">
        <v>595</v>
      </c>
      <c r="C21" t="s">
        <v>596</v>
      </c>
      <c r="E21" s="3" t="s">
        <v>575</v>
      </c>
      <c r="H21" t="s">
        <v>331</v>
      </c>
      <c r="L21" t="s">
        <v>332</v>
      </c>
      <c r="M21" s="9">
        <v>-8</v>
      </c>
      <c r="P21" s="8">
        <v>29066987</v>
      </c>
      <c r="T21" s="8">
        <v>27940332</v>
      </c>
      <c r="X21" s="8">
        <v>30811006</v>
      </c>
    </row>
    <row r="22" spans="1:24" ht="15">
      <c r="A22" t="s">
        <v>333</v>
      </c>
      <c r="C22" t="s">
        <v>334</v>
      </c>
      <c r="E22" t="s">
        <v>335</v>
      </c>
      <c r="H22" t="s">
        <v>336</v>
      </c>
      <c r="L22" t="s">
        <v>8</v>
      </c>
      <c r="P22" s="8">
        <v>26052632</v>
      </c>
      <c r="T22" s="8">
        <v>25555967</v>
      </c>
      <c r="X22" s="8">
        <v>25401316</v>
      </c>
    </row>
    <row r="23" spans="1:24" ht="15">
      <c r="A23" t="s">
        <v>337</v>
      </c>
      <c r="C23" t="s">
        <v>338</v>
      </c>
      <c r="E23" t="s">
        <v>588</v>
      </c>
      <c r="H23" s="7">
        <v>5</v>
      </c>
      <c r="I23" t="s">
        <v>597</v>
      </c>
      <c r="L23" t="s">
        <v>341</v>
      </c>
      <c r="M23" s="9">
        <v>-8</v>
      </c>
      <c r="P23" s="8">
        <v>37779699</v>
      </c>
      <c r="T23" s="8">
        <v>32241162</v>
      </c>
      <c r="X23" s="8">
        <v>26130971</v>
      </c>
    </row>
    <row r="24" spans="1:24" ht="39.75" customHeight="1">
      <c r="A24" t="s">
        <v>598</v>
      </c>
      <c r="C24" t="s">
        <v>343</v>
      </c>
      <c r="E24" s="3" t="s">
        <v>599</v>
      </c>
      <c r="H24" s="7">
        <v>7.5</v>
      </c>
      <c r="I24" t="s">
        <v>597</v>
      </c>
      <c r="L24" t="s">
        <v>346</v>
      </c>
      <c r="M24" s="9">
        <v>-8</v>
      </c>
      <c r="P24" s="8">
        <v>2000000</v>
      </c>
      <c r="T24" s="8">
        <v>1970966</v>
      </c>
      <c r="X24" s="8">
        <v>1900000</v>
      </c>
    </row>
    <row r="25" spans="1:24" ht="39.75" customHeight="1">
      <c r="A25" t="s">
        <v>600</v>
      </c>
      <c r="C25" t="s">
        <v>343</v>
      </c>
      <c r="E25" s="3" t="s">
        <v>599</v>
      </c>
      <c r="H25" s="7">
        <v>11</v>
      </c>
      <c r="I25" t="s">
        <v>597</v>
      </c>
      <c r="L25" s="3" t="s">
        <v>317</v>
      </c>
      <c r="M25" s="16">
        <v>-8</v>
      </c>
      <c r="P25" s="8">
        <v>35000000</v>
      </c>
      <c r="T25" s="8">
        <v>33978263</v>
      </c>
      <c r="X25" s="8">
        <v>33250000</v>
      </c>
    </row>
    <row r="26" spans="1:24" ht="15">
      <c r="A26" t="s">
        <v>601</v>
      </c>
      <c r="C26" t="s">
        <v>350</v>
      </c>
      <c r="E26" t="s">
        <v>588</v>
      </c>
      <c r="H26" t="s">
        <v>602</v>
      </c>
      <c r="L26" t="s">
        <v>603</v>
      </c>
      <c r="M26" s="9">
        <v>-8</v>
      </c>
      <c r="P26" s="8">
        <v>26721</v>
      </c>
      <c r="T26" s="8">
        <v>26721</v>
      </c>
      <c r="X26" s="8">
        <v>26721</v>
      </c>
    </row>
    <row r="27" spans="1:24" ht="15">
      <c r="A27" t="s">
        <v>349</v>
      </c>
      <c r="C27" t="s">
        <v>350</v>
      </c>
      <c r="E27" t="s">
        <v>588</v>
      </c>
      <c r="H27" t="s">
        <v>8</v>
      </c>
      <c r="L27" t="s">
        <v>8</v>
      </c>
      <c r="P27" s="8">
        <v>240485</v>
      </c>
      <c r="T27" s="8">
        <v>240485</v>
      </c>
      <c r="X27" s="8">
        <v>240485</v>
      </c>
    </row>
    <row r="28" spans="1:24" ht="15">
      <c r="A28" t="s">
        <v>604</v>
      </c>
      <c r="C28" t="s">
        <v>605</v>
      </c>
      <c r="E28" t="s">
        <v>489</v>
      </c>
      <c r="H28" t="s">
        <v>336</v>
      </c>
      <c r="L28" t="s">
        <v>288</v>
      </c>
      <c r="M28" s="9">
        <v>-8</v>
      </c>
      <c r="P28" s="8">
        <v>17302083</v>
      </c>
      <c r="T28" s="8">
        <v>17047133</v>
      </c>
      <c r="X28" s="8">
        <v>17215572</v>
      </c>
    </row>
    <row r="29" spans="1:24" ht="39.75" customHeight="1">
      <c r="A29" t="s">
        <v>365</v>
      </c>
      <c r="C29" t="s">
        <v>366</v>
      </c>
      <c r="E29" s="3" t="s">
        <v>606</v>
      </c>
      <c r="H29" t="s">
        <v>368</v>
      </c>
      <c r="L29" t="s">
        <v>8</v>
      </c>
      <c r="P29" s="8">
        <v>4500000</v>
      </c>
      <c r="T29" s="8">
        <v>4391231</v>
      </c>
      <c r="X29" s="8">
        <v>4590000</v>
      </c>
    </row>
    <row r="31" spans="1:24" ht="15">
      <c r="A31" s="5" t="s">
        <v>369</v>
      </c>
      <c r="T31" s="8">
        <v>289742323</v>
      </c>
      <c r="X31" s="8">
        <v>280144815</v>
      </c>
    </row>
    <row r="33" ht="15">
      <c r="A33" s="5" t="s">
        <v>607</v>
      </c>
    </row>
    <row r="34" spans="1:24" ht="15">
      <c r="A34" t="s">
        <v>374</v>
      </c>
      <c r="C34" t="s">
        <v>375</v>
      </c>
      <c r="E34" t="s">
        <v>291</v>
      </c>
      <c r="H34" t="s">
        <v>608</v>
      </c>
      <c r="L34" t="s">
        <v>346</v>
      </c>
      <c r="P34" s="8">
        <v>13600000</v>
      </c>
      <c r="T34" s="8">
        <v>13300431</v>
      </c>
      <c r="X34" s="8">
        <v>11832000</v>
      </c>
    </row>
    <row r="35" spans="1:24" ht="15">
      <c r="A35" t="s">
        <v>374</v>
      </c>
      <c r="C35" t="s">
        <v>375</v>
      </c>
      <c r="E35" t="s">
        <v>291</v>
      </c>
      <c r="H35" t="s">
        <v>609</v>
      </c>
      <c r="L35" t="s">
        <v>378</v>
      </c>
      <c r="P35" s="8">
        <v>12000000</v>
      </c>
      <c r="T35" s="8">
        <v>11821275</v>
      </c>
      <c r="X35" s="8">
        <v>10680000</v>
      </c>
    </row>
    <row r="36" spans="1:24" ht="15">
      <c r="A36" t="s">
        <v>610</v>
      </c>
      <c r="C36" t="s">
        <v>380</v>
      </c>
      <c r="E36" t="s">
        <v>381</v>
      </c>
      <c r="H36" t="s">
        <v>336</v>
      </c>
      <c r="L36" t="s">
        <v>8</v>
      </c>
      <c r="P36" s="8">
        <v>34000000</v>
      </c>
      <c r="T36" s="8">
        <v>31944865</v>
      </c>
      <c r="X36" s="8">
        <v>10710000</v>
      </c>
    </row>
    <row r="37" spans="1:24" ht="15">
      <c r="A37" t="s">
        <v>382</v>
      </c>
      <c r="C37" t="s">
        <v>383</v>
      </c>
      <c r="E37" t="s">
        <v>291</v>
      </c>
      <c r="H37" s="7">
        <v>12.5</v>
      </c>
      <c r="I37" t="s">
        <v>597</v>
      </c>
      <c r="L37" t="s">
        <v>8</v>
      </c>
      <c r="P37" s="8">
        <v>31000000</v>
      </c>
      <c r="T37" s="8">
        <v>31000000</v>
      </c>
      <c r="X37" s="8">
        <v>31000000</v>
      </c>
    </row>
    <row r="38" spans="1:24" ht="15">
      <c r="A38" t="s">
        <v>611</v>
      </c>
      <c r="C38" t="s">
        <v>612</v>
      </c>
      <c r="E38" t="s">
        <v>291</v>
      </c>
      <c r="H38" t="s">
        <v>8</v>
      </c>
      <c r="L38" t="s">
        <v>8</v>
      </c>
      <c r="P38" s="8">
        <v>19000000</v>
      </c>
      <c r="T38" s="8">
        <v>18525000</v>
      </c>
      <c r="X38" s="8">
        <v>18525000</v>
      </c>
    </row>
    <row r="39" spans="1:24" ht="15">
      <c r="A39" t="s">
        <v>384</v>
      </c>
      <c r="C39" t="s">
        <v>385</v>
      </c>
      <c r="E39" t="s">
        <v>613</v>
      </c>
      <c r="H39" s="7">
        <v>11</v>
      </c>
      <c r="I39" t="s">
        <v>597</v>
      </c>
      <c r="L39" t="s">
        <v>378</v>
      </c>
      <c r="M39" s="9">
        <v>-8</v>
      </c>
      <c r="P39" s="8">
        <v>2860871</v>
      </c>
      <c r="T39" s="8">
        <v>2860871</v>
      </c>
      <c r="X39" s="8">
        <v>2860871</v>
      </c>
    </row>
    <row r="40" spans="1:24" ht="15">
      <c r="A40" t="s">
        <v>614</v>
      </c>
      <c r="C40" t="s">
        <v>391</v>
      </c>
      <c r="E40" t="s">
        <v>588</v>
      </c>
      <c r="H40" t="s">
        <v>392</v>
      </c>
      <c r="L40" t="s">
        <v>309</v>
      </c>
      <c r="M40" s="9">
        <v>-8</v>
      </c>
      <c r="P40" s="8">
        <v>2971450</v>
      </c>
      <c r="T40" s="8">
        <v>2971450</v>
      </c>
      <c r="X40" s="8">
        <v>2692134</v>
      </c>
    </row>
    <row r="41" spans="1:24" ht="15">
      <c r="A41" t="s">
        <v>615</v>
      </c>
      <c r="C41" t="s">
        <v>394</v>
      </c>
      <c r="E41" t="s">
        <v>588</v>
      </c>
      <c r="H41" s="7">
        <v>11.5</v>
      </c>
      <c r="I41" t="s">
        <v>597</v>
      </c>
      <c r="L41" t="s">
        <v>356</v>
      </c>
      <c r="M41" s="9">
        <v>-8</v>
      </c>
      <c r="P41" s="8">
        <v>1990370</v>
      </c>
      <c r="T41" s="8">
        <v>1990370</v>
      </c>
      <c r="X41" s="8">
        <v>1737593</v>
      </c>
    </row>
    <row r="42" spans="1:24" ht="15">
      <c r="A42" t="s">
        <v>616</v>
      </c>
      <c r="C42" t="s">
        <v>617</v>
      </c>
      <c r="E42" t="s">
        <v>618</v>
      </c>
      <c r="H42" t="s">
        <v>348</v>
      </c>
      <c r="L42" t="s">
        <v>619</v>
      </c>
      <c r="M42" s="9">
        <v>-8</v>
      </c>
      <c r="P42" s="8">
        <v>17000000</v>
      </c>
      <c r="T42" s="8">
        <v>16672749</v>
      </c>
      <c r="X42" s="8">
        <v>16830000</v>
      </c>
    </row>
    <row r="43" spans="1:24" ht="15">
      <c r="A43" t="s">
        <v>397</v>
      </c>
      <c r="C43" t="s">
        <v>398</v>
      </c>
      <c r="E43" t="s">
        <v>620</v>
      </c>
      <c r="H43" t="s">
        <v>358</v>
      </c>
      <c r="L43" t="s">
        <v>8</v>
      </c>
      <c r="P43" s="8">
        <v>10000000</v>
      </c>
      <c r="T43" s="8">
        <v>10000000</v>
      </c>
      <c r="X43" s="8">
        <v>9760000</v>
      </c>
    </row>
    <row r="44" spans="1:24" ht="39.75" customHeight="1">
      <c r="A44" t="s">
        <v>400</v>
      </c>
      <c r="C44" t="s">
        <v>401</v>
      </c>
      <c r="E44" s="3" t="s">
        <v>621</v>
      </c>
      <c r="H44" t="s">
        <v>402</v>
      </c>
      <c r="L44" t="s">
        <v>8</v>
      </c>
      <c r="P44" s="8">
        <v>16000000</v>
      </c>
      <c r="T44" s="8">
        <v>15726668</v>
      </c>
      <c r="X44" s="8">
        <v>16160000</v>
      </c>
    </row>
    <row r="45" spans="1:24" ht="39.75" customHeight="1">
      <c r="A45" t="s">
        <v>622</v>
      </c>
      <c r="C45" t="s">
        <v>404</v>
      </c>
      <c r="E45" s="3" t="s">
        <v>623</v>
      </c>
      <c r="H45" s="7">
        <v>6.07</v>
      </c>
      <c r="I45" t="s">
        <v>597</v>
      </c>
      <c r="L45" t="s">
        <v>624</v>
      </c>
      <c r="P45" s="8">
        <v>13500000</v>
      </c>
      <c r="T45" s="8">
        <v>11856253</v>
      </c>
      <c r="X45" s="8">
        <v>12521250</v>
      </c>
    </row>
    <row r="46" spans="1:24" ht="15">
      <c r="A46" t="s">
        <v>403</v>
      </c>
      <c r="C46" t="s">
        <v>404</v>
      </c>
      <c r="E46" t="s">
        <v>625</v>
      </c>
      <c r="H46" s="7">
        <v>6.24</v>
      </c>
      <c r="I46" t="s">
        <v>597</v>
      </c>
      <c r="L46" t="s">
        <v>346</v>
      </c>
      <c r="P46" s="8">
        <v>7811488</v>
      </c>
      <c r="T46" s="8">
        <v>7422480</v>
      </c>
      <c r="X46" s="8">
        <v>6756937</v>
      </c>
    </row>
    <row r="48" spans="1:24" ht="15">
      <c r="A48" s="5" t="s">
        <v>407</v>
      </c>
      <c r="T48" s="8">
        <v>176092412</v>
      </c>
      <c r="X48" s="8">
        <v>152065785</v>
      </c>
    </row>
  </sheetData>
  <sheetProtection selectLockedCells="1" selectUnlockedCells="1"/>
  <mergeCells count="16">
    <mergeCell ref="A2:F2"/>
    <mergeCell ref="G5:H5"/>
    <mergeCell ref="K5:L5"/>
    <mergeCell ref="O5:P5"/>
    <mergeCell ref="S5:T5"/>
    <mergeCell ref="W5:X5"/>
    <mergeCell ref="A6:E6"/>
    <mergeCell ref="S8:T8"/>
    <mergeCell ref="W8:X8"/>
    <mergeCell ref="B9:C9"/>
    <mergeCell ref="D9:E9"/>
    <mergeCell ref="F9:I9"/>
    <mergeCell ref="J9:M9"/>
    <mergeCell ref="N9:Q9"/>
    <mergeCell ref="R9:U9"/>
    <mergeCell ref="V9:Y9"/>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Y52"/>
  <sheetViews>
    <sheetView workbookViewId="0" topLeftCell="A1">
      <selection activeCell="A1" sqref="A1"/>
    </sheetView>
  </sheetViews>
  <sheetFormatPr defaultColWidth="8.00390625" defaultRowHeight="15"/>
  <cols>
    <col min="1" max="1" width="91.8515625" style="0" customWidth="1"/>
    <col min="2" max="2" width="8.7109375" style="0" customWidth="1"/>
    <col min="3" max="3" width="10.7109375" style="0" customWidth="1"/>
    <col min="4" max="4" width="8.7109375" style="0" customWidth="1"/>
    <col min="5" max="5" width="44.7109375" style="0" customWidth="1"/>
    <col min="6" max="7" width="8.7109375" style="0" customWidth="1"/>
    <col min="8" max="8" width="10.7109375" style="0" customWidth="1"/>
    <col min="9" max="9" width="5.7109375" style="0" customWidth="1"/>
    <col min="10"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571</v>
      </c>
      <c r="B2" s="1"/>
      <c r="C2" s="1"/>
      <c r="D2" s="1"/>
      <c r="E2" s="1"/>
      <c r="F2" s="1"/>
    </row>
    <row r="5" spans="1:24" ht="39.75" customHeight="1">
      <c r="A5" s="5" t="s">
        <v>270</v>
      </c>
      <c r="C5" s="5" t="s">
        <v>122</v>
      </c>
      <c r="E5" s="5" t="s">
        <v>271</v>
      </c>
      <c r="G5" s="2" t="s">
        <v>272</v>
      </c>
      <c r="H5" s="2"/>
      <c r="K5" s="2" t="s">
        <v>572</v>
      </c>
      <c r="L5" s="2"/>
      <c r="O5" s="2" t="s">
        <v>274</v>
      </c>
      <c r="P5" s="2"/>
      <c r="S5" s="1" t="s">
        <v>275</v>
      </c>
      <c r="T5" s="1"/>
      <c r="W5" s="2" t="s">
        <v>503</v>
      </c>
      <c r="X5" s="2"/>
    </row>
    <row r="6" ht="15">
      <c r="A6" s="5" t="s">
        <v>626</v>
      </c>
    </row>
    <row r="7" spans="1:24" ht="15">
      <c r="A7" t="s">
        <v>627</v>
      </c>
      <c r="C7" t="s">
        <v>414</v>
      </c>
      <c r="E7" t="s">
        <v>381</v>
      </c>
      <c r="H7" t="s">
        <v>297</v>
      </c>
      <c r="L7" t="s">
        <v>8</v>
      </c>
      <c r="P7" s="8">
        <v>26345000</v>
      </c>
      <c r="S7" s="11">
        <v>26391240</v>
      </c>
      <c r="T7" s="11"/>
      <c r="W7" s="11">
        <v>20285650</v>
      </c>
      <c r="X7" s="11"/>
    </row>
    <row r="8" spans="1:24" ht="39.75" customHeight="1">
      <c r="A8" t="s">
        <v>628</v>
      </c>
      <c r="C8" t="s">
        <v>629</v>
      </c>
      <c r="E8" s="3" t="s">
        <v>630</v>
      </c>
      <c r="H8" t="s">
        <v>631</v>
      </c>
      <c r="L8" t="s">
        <v>8</v>
      </c>
      <c r="P8" s="8">
        <v>18885000</v>
      </c>
      <c r="T8" s="8">
        <v>18440262</v>
      </c>
      <c r="X8" s="8">
        <v>8309400</v>
      </c>
    </row>
    <row r="9" spans="1:24" ht="15">
      <c r="A9" t="s">
        <v>632</v>
      </c>
      <c r="C9" t="s">
        <v>633</v>
      </c>
      <c r="E9" t="s">
        <v>516</v>
      </c>
      <c r="H9" s="7">
        <v>14.25</v>
      </c>
      <c r="I9" t="s">
        <v>597</v>
      </c>
      <c r="L9" t="s">
        <v>8</v>
      </c>
      <c r="P9" s="8">
        <v>8109468</v>
      </c>
      <c r="T9" s="8">
        <v>7997216</v>
      </c>
      <c r="X9" s="8">
        <v>8109468</v>
      </c>
    </row>
    <row r="10" spans="1:24" ht="39.75" customHeight="1">
      <c r="A10" t="s">
        <v>420</v>
      </c>
      <c r="C10" t="s">
        <v>421</v>
      </c>
      <c r="E10" s="3" t="s">
        <v>634</v>
      </c>
      <c r="H10" s="7">
        <v>13.5</v>
      </c>
      <c r="I10" t="s">
        <v>597</v>
      </c>
      <c r="L10" t="s">
        <v>8</v>
      </c>
      <c r="P10" s="8">
        <v>11000000</v>
      </c>
      <c r="T10" s="8">
        <v>10783491</v>
      </c>
      <c r="X10" s="8">
        <v>10780000</v>
      </c>
    </row>
    <row r="11" spans="1:24" ht="15">
      <c r="A11" t="s">
        <v>424</v>
      </c>
      <c r="C11" t="s">
        <v>425</v>
      </c>
      <c r="E11" t="s">
        <v>411</v>
      </c>
      <c r="H11" s="7">
        <v>14.75</v>
      </c>
      <c r="I11" t="s">
        <v>597</v>
      </c>
      <c r="L11" t="s">
        <v>8</v>
      </c>
      <c r="P11" s="8">
        <v>24560142</v>
      </c>
      <c r="T11" s="8">
        <v>23964150</v>
      </c>
      <c r="X11" s="8">
        <v>24314541</v>
      </c>
    </row>
    <row r="12" spans="1:24" ht="15">
      <c r="A12" t="s">
        <v>635</v>
      </c>
      <c r="C12" t="s">
        <v>435</v>
      </c>
      <c r="E12" t="s">
        <v>613</v>
      </c>
      <c r="H12" s="7">
        <v>14.5</v>
      </c>
      <c r="I12" t="s">
        <v>597</v>
      </c>
      <c r="L12" t="s">
        <v>8</v>
      </c>
      <c r="P12" s="8">
        <v>44456391</v>
      </c>
      <c r="T12" s="8">
        <v>43380579</v>
      </c>
      <c r="X12" s="8">
        <v>43344981</v>
      </c>
    </row>
    <row r="13" spans="1:24" ht="15">
      <c r="A13" t="s">
        <v>437</v>
      </c>
      <c r="C13" t="s">
        <v>435</v>
      </c>
      <c r="E13" t="s">
        <v>335</v>
      </c>
      <c r="H13" s="7">
        <v>15</v>
      </c>
      <c r="I13" t="s">
        <v>597</v>
      </c>
      <c r="L13" t="s">
        <v>8</v>
      </c>
      <c r="P13" s="8">
        <v>4566982</v>
      </c>
      <c r="T13" s="8">
        <v>3891689</v>
      </c>
      <c r="X13" s="8">
        <v>4133119</v>
      </c>
    </row>
    <row r="14" spans="1:24" ht="39.75" customHeight="1">
      <c r="A14" t="s">
        <v>439</v>
      </c>
      <c r="C14" t="s">
        <v>636</v>
      </c>
      <c r="E14" s="3" t="s">
        <v>637</v>
      </c>
      <c r="H14" s="7">
        <v>13.88</v>
      </c>
      <c r="I14" t="s">
        <v>597</v>
      </c>
      <c r="L14" t="s">
        <v>8</v>
      </c>
      <c r="P14" s="8">
        <v>33937985</v>
      </c>
      <c r="T14" s="8">
        <v>33119280</v>
      </c>
      <c r="X14" s="8">
        <v>33768295</v>
      </c>
    </row>
    <row r="15" spans="1:24" ht="15">
      <c r="A15" t="s">
        <v>444</v>
      </c>
      <c r="C15" t="s">
        <v>445</v>
      </c>
      <c r="E15" t="s">
        <v>638</v>
      </c>
      <c r="H15" s="7">
        <v>14.5</v>
      </c>
      <c r="I15" t="s">
        <v>597</v>
      </c>
      <c r="L15" t="s">
        <v>8</v>
      </c>
      <c r="P15" s="8">
        <v>15000000</v>
      </c>
      <c r="T15" s="8">
        <v>14579991</v>
      </c>
      <c r="X15" s="8">
        <v>14640000</v>
      </c>
    </row>
    <row r="16" spans="1:24" ht="15">
      <c r="A16" t="s">
        <v>639</v>
      </c>
      <c r="C16" t="s">
        <v>640</v>
      </c>
      <c r="E16" t="s">
        <v>555</v>
      </c>
      <c r="H16" s="7">
        <v>13</v>
      </c>
      <c r="I16" t="s">
        <v>597</v>
      </c>
      <c r="L16" t="s">
        <v>8</v>
      </c>
      <c r="P16" s="8">
        <v>19000000</v>
      </c>
      <c r="T16" s="8">
        <v>18492685</v>
      </c>
      <c r="X16" s="8">
        <v>19950000</v>
      </c>
    </row>
    <row r="17" spans="1:24" ht="15">
      <c r="A17" t="s">
        <v>448</v>
      </c>
      <c r="C17" t="s">
        <v>449</v>
      </c>
      <c r="E17" t="s">
        <v>516</v>
      </c>
      <c r="H17" s="7">
        <v>14.02</v>
      </c>
      <c r="I17" t="s">
        <v>597</v>
      </c>
      <c r="L17" t="s">
        <v>8</v>
      </c>
      <c r="P17" s="8">
        <v>16785000</v>
      </c>
      <c r="T17" s="8">
        <v>16400403</v>
      </c>
      <c r="X17" s="8">
        <v>16600365</v>
      </c>
    </row>
    <row r="18" spans="1:24" ht="39.75" customHeight="1">
      <c r="A18" t="s">
        <v>452</v>
      </c>
      <c r="C18" t="s">
        <v>453</v>
      </c>
      <c r="E18" s="3" t="s">
        <v>641</v>
      </c>
      <c r="H18" s="7">
        <v>13.5</v>
      </c>
      <c r="I18" t="s">
        <v>597</v>
      </c>
      <c r="L18" t="s">
        <v>8</v>
      </c>
      <c r="P18" s="8">
        <v>26169195</v>
      </c>
      <c r="T18" s="8">
        <v>25667843</v>
      </c>
      <c r="X18" s="8">
        <v>25645811</v>
      </c>
    </row>
    <row r="19" spans="1:24" ht="15">
      <c r="A19" t="s">
        <v>397</v>
      </c>
      <c r="C19" t="s">
        <v>456</v>
      </c>
      <c r="E19" t="s">
        <v>620</v>
      </c>
      <c r="H19" t="s">
        <v>348</v>
      </c>
      <c r="L19" t="s">
        <v>8</v>
      </c>
      <c r="P19" s="8">
        <v>10000000</v>
      </c>
      <c r="T19" s="8">
        <v>9159259</v>
      </c>
      <c r="X19" s="8">
        <v>7800000</v>
      </c>
    </row>
    <row r="20" spans="1:24" ht="15">
      <c r="A20" t="s">
        <v>458</v>
      </c>
      <c r="C20" t="s">
        <v>459</v>
      </c>
      <c r="E20" t="s">
        <v>555</v>
      </c>
      <c r="H20" s="7">
        <v>15</v>
      </c>
      <c r="I20" t="s">
        <v>597</v>
      </c>
      <c r="L20" t="s">
        <v>8</v>
      </c>
      <c r="P20" s="8">
        <v>12020950</v>
      </c>
      <c r="T20" s="8">
        <v>11683548</v>
      </c>
      <c r="X20" s="8">
        <v>11984887</v>
      </c>
    </row>
    <row r="21" spans="1:24" ht="15">
      <c r="A21" t="s">
        <v>642</v>
      </c>
      <c r="C21" t="s">
        <v>643</v>
      </c>
      <c r="E21" t="s">
        <v>618</v>
      </c>
      <c r="H21" s="7">
        <v>19</v>
      </c>
      <c r="I21" t="s">
        <v>597</v>
      </c>
      <c r="L21" t="s">
        <v>8</v>
      </c>
      <c r="P21" s="8">
        <v>26276070</v>
      </c>
      <c r="T21" s="8">
        <v>26063224</v>
      </c>
      <c r="X21" s="8">
        <v>24173984</v>
      </c>
    </row>
    <row r="22" spans="1:24" ht="15">
      <c r="A22" t="s">
        <v>467</v>
      </c>
      <c r="C22" t="s">
        <v>468</v>
      </c>
      <c r="E22" t="s">
        <v>555</v>
      </c>
      <c r="H22" s="7">
        <v>14</v>
      </c>
      <c r="I22" t="s">
        <v>597</v>
      </c>
      <c r="L22" t="s">
        <v>8</v>
      </c>
      <c r="P22" s="8">
        <v>15000000</v>
      </c>
      <c r="T22" s="8">
        <v>14686238</v>
      </c>
      <c r="X22" s="8">
        <v>15000000</v>
      </c>
    </row>
    <row r="23" spans="1:24" ht="15">
      <c r="A23" t="s">
        <v>644</v>
      </c>
      <c r="C23" t="s">
        <v>645</v>
      </c>
      <c r="E23" t="s">
        <v>555</v>
      </c>
      <c r="H23" t="s">
        <v>8</v>
      </c>
      <c r="L23" t="s">
        <v>8</v>
      </c>
      <c r="P23" s="8">
        <v>12000000</v>
      </c>
      <c r="T23" s="8">
        <v>11700000</v>
      </c>
      <c r="X23" s="8">
        <v>12000000</v>
      </c>
    </row>
    <row r="25" spans="1:24" ht="15">
      <c r="A25" s="5" t="s">
        <v>470</v>
      </c>
      <c r="T25" s="8">
        <v>316401098</v>
      </c>
      <c r="X25" s="8">
        <v>300840501</v>
      </c>
    </row>
    <row r="27" ht="15">
      <c r="A27" s="14" t="s">
        <v>646</v>
      </c>
    </row>
    <row r="28" spans="1:24" ht="39.75" customHeight="1">
      <c r="A28" s="3" t="s">
        <v>647</v>
      </c>
      <c r="C28" t="s">
        <v>8</v>
      </c>
      <c r="E28" s="3" t="s">
        <v>648</v>
      </c>
      <c r="H28" t="s">
        <v>474</v>
      </c>
      <c r="L28" t="s">
        <v>8</v>
      </c>
      <c r="P28" s="8">
        <v>211</v>
      </c>
      <c r="T28" s="8">
        <v>500000</v>
      </c>
      <c r="X28" s="8">
        <v>491004</v>
      </c>
    </row>
    <row r="29" spans="2:25" ht="15">
      <c r="B29" s="4"/>
      <c r="C29" s="4"/>
      <c r="D29" s="4"/>
      <c r="E29" s="4"/>
      <c r="F29" s="4"/>
      <c r="G29" s="4"/>
      <c r="H29" s="4"/>
      <c r="I29" s="4"/>
      <c r="J29" s="4"/>
      <c r="K29" s="4"/>
      <c r="L29" s="4"/>
      <c r="M29" s="4"/>
      <c r="N29" s="4"/>
      <c r="O29" s="4"/>
      <c r="P29" s="4"/>
      <c r="Q29" s="4"/>
      <c r="R29" s="4"/>
      <c r="S29" s="4"/>
      <c r="T29" s="4"/>
      <c r="U29" s="4"/>
      <c r="V29" s="4"/>
      <c r="W29" s="4"/>
      <c r="X29" s="4"/>
      <c r="Y29" s="4"/>
    </row>
    <row r="30" spans="1:24" ht="15">
      <c r="A30" s="3" t="s">
        <v>649</v>
      </c>
      <c r="C30" t="s">
        <v>8</v>
      </c>
      <c r="E30" t="s">
        <v>588</v>
      </c>
      <c r="H30" t="s">
        <v>8</v>
      </c>
      <c r="L30" t="s">
        <v>8</v>
      </c>
      <c r="P30" s="8">
        <v>7505</v>
      </c>
      <c r="T30" s="8">
        <v>318896</v>
      </c>
      <c r="X30" t="s">
        <v>8</v>
      </c>
    </row>
    <row r="31" spans="1:24" ht="15">
      <c r="A31" s="3" t="s">
        <v>650</v>
      </c>
      <c r="C31" t="s">
        <v>8</v>
      </c>
      <c r="E31" t="s">
        <v>516</v>
      </c>
      <c r="H31" t="s">
        <v>336</v>
      </c>
      <c r="L31" t="s">
        <v>8</v>
      </c>
      <c r="P31" s="8">
        <v>909</v>
      </c>
      <c r="T31" s="8">
        <v>909248</v>
      </c>
      <c r="X31" s="8">
        <v>1328977</v>
      </c>
    </row>
    <row r="32" spans="1:24" ht="15">
      <c r="A32" s="3" t="s">
        <v>481</v>
      </c>
      <c r="C32" t="s">
        <v>8</v>
      </c>
      <c r="E32" t="s">
        <v>516</v>
      </c>
      <c r="H32" t="s">
        <v>308</v>
      </c>
      <c r="L32" t="s">
        <v>8</v>
      </c>
      <c r="P32" s="8">
        <v>20000</v>
      </c>
      <c r="T32" s="8">
        <v>1980000</v>
      </c>
      <c r="X32" s="8">
        <v>2026969</v>
      </c>
    </row>
    <row r="33" spans="1:24" ht="15">
      <c r="A33" s="3" t="s">
        <v>485</v>
      </c>
      <c r="C33" t="s">
        <v>8</v>
      </c>
      <c r="E33" t="s">
        <v>362</v>
      </c>
      <c r="H33" t="s">
        <v>8</v>
      </c>
      <c r="L33" t="s">
        <v>8</v>
      </c>
      <c r="P33" s="8">
        <v>686</v>
      </c>
      <c r="T33" s="8">
        <v>685820</v>
      </c>
      <c r="X33" s="8">
        <v>685820</v>
      </c>
    </row>
    <row r="34" spans="1:24" ht="15">
      <c r="A34" s="3" t="s">
        <v>486</v>
      </c>
      <c r="C34" t="s">
        <v>8</v>
      </c>
      <c r="E34" t="s">
        <v>362</v>
      </c>
      <c r="H34" t="s">
        <v>487</v>
      </c>
      <c r="L34" t="s">
        <v>8</v>
      </c>
      <c r="P34" s="8">
        <v>1312</v>
      </c>
      <c r="T34" s="8">
        <v>1312006</v>
      </c>
      <c r="X34" s="8">
        <v>1581165</v>
      </c>
    </row>
    <row r="35" spans="1:24" ht="15">
      <c r="A35" s="3" t="s">
        <v>651</v>
      </c>
      <c r="C35" t="s">
        <v>8</v>
      </c>
      <c r="E35" t="s">
        <v>652</v>
      </c>
      <c r="H35" t="s">
        <v>308</v>
      </c>
      <c r="L35" t="s">
        <v>8</v>
      </c>
      <c r="P35" s="8">
        <v>101175</v>
      </c>
      <c r="T35" s="8">
        <v>2738050</v>
      </c>
      <c r="X35" t="s">
        <v>8</v>
      </c>
    </row>
    <row r="36" spans="1:24" ht="15">
      <c r="A36" t="s">
        <v>653</v>
      </c>
      <c r="C36" t="s">
        <v>8</v>
      </c>
      <c r="E36" t="s">
        <v>654</v>
      </c>
      <c r="H36" t="s">
        <v>308</v>
      </c>
      <c r="L36" t="s">
        <v>8</v>
      </c>
      <c r="P36" s="8">
        <v>1824167</v>
      </c>
      <c r="T36" s="8">
        <v>1824167</v>
      </c>
      <c r="X36" s="8">
        <v>1911003</v>
      </c>
    </row>
    <row r="38" spans="1:24" ht="15">
      <c r="A38" s="5" t="s">
        <v>490</v>
      </c>
      <c r="T38" s="8">
        <v>10268187</v>
      </c>
      <c r="X38" s="8">
        <v>8024938</v>
      </c>
    </row>
    <row r="40" spans="2:25" ht="15">
      <c r="B40" s="4"/>
      <c r="C40" s="4"/>
      <c r="D40" s="4"/>
      <c r="E40" s="4"/>
      <c r="F40" s="4"/>
      <c r="G40" s="4"/>
      <c r="H40" s="4"/>
      <c r="I40" s="4"/>
      <c r="J40" s="4"/>
      <c r="K40" s="4"/>
      <c r="L40" s="4"/>
      <c r="M40" s="4"/>
      <c r="N40" s="4"/>
      <c r="O40" s="4"/>
      <c r="P40" s="4"/>
      <c r="Q40" s="4"/>
      <c r="R40" s="4"/>
      <c r="S40" s="4"/>
      <c r="T40" s="4"/>
      <c r="U40" s="4"/>
      <c r="V40" s="4"/>
      <c r="W40" s="4"/>
      <c r="X40" s="4"/>
      <c r="Y40" s="4"/>
    </row>
    <row r="41" ht="15">
      <c r="A41" s="14" t="s">
        <v>655</v>
      </c>
    </row>
    <row r="42" spans="1:24" ht="39.75" customHeight="1">
      <c r="A42" s="3" t="s">
        <v>656</v>
      </c>
      <c r="C42" t="s">
        <v>494</v>
      </c>
      <c r="E42" s="3" t="s">
        <v>648</v>
      </c>
      <c r="H42" t="s">
        <v>8</v>
      </c>
      <c r="L42" t="s">
        <v>8</v>
      </c>
      <c r="P42" s="8">
        <v>753</v>
      </c>
      <c r="T42" t="s">
        <v>8</v>
      </c>
      <c r="X42" t="s">
        <v>8</v>
      </c>
    </row>
    <row r="43" spans="1:24" ht="39.75" customHeight="1">
      <c r="A43" t="s">
        <v>657</v>
      </c>
      <c r="C43" t="s">
        <v>8</v>
      </c>
      <c r="E43" s="3" t="s">
        <v>658</v>
      </c>
      <c r="H43" t="s">
        <v>8</v>
      </c>
      <c r="L43" t="s">
        <v>8</v>
      </c>
      <c r="P43" s="8">
        <v>1333</v>
      </c>
      <c r="T43" s="8">
        <v>3000000</v>
      </c>
      <c r="X43" s="8">
        <v>280176</v>
      </c>
    </row>
    <row r="44" spans="1:24" ht="15">
      <c r="A44" s="3" t="s">
        <v>659</v>
      </c>
      <c r="C44" t="s">
        <v>8</v>
      </c>
      <c r="E44" t="s">
        <v>516</v>
      </c>
      <c r="H44" t="s">
        <v>8</v>
      </c>
      <c r="L44" t="s">
        <v>8</v>
      </c>
      <c r="P44" s="8">
        <v>1856</v>
      </c>
      <c r="T44" s="8">
        <v>18556</v>
      </c>
      <c r="X44" s="8">
        <v>1443556</v>
      </c>
    </row>
    <row r="45" spans="1:24" ht="15">
      <c r="A45" s="3" t="s">
        <v>660</v>
      </c>
      <c r="C45" t="s">
        <v>8</v>
      </c>
      <c r="E45" t="s">
        <v>555</v>
      </c>
      <c r="H45" t="s">
        <v>8</v>
      </c>
      <c r="L45" t="s">
        <v>8</v>
      </c>
      <c r="P45" s="8">
        <v>5556</v>
      </c>
      <c r="T45" s="8">
        <v>2277209</v>
      </c>
      <c r="X45" s="8">
        <v>8431871</v>
      </c>
    </row>
    <row r="46" spans="1:24" ht="15">
      <c r="A46" t="s">
        <v>502</v>
      </c>
      <c r="C46" t="s">
        <v>8</v>
      </c>
      <c r="E46" t="s">
        <v>381</v>
      </c>
      <c r="H46" t="s">
        <v>8</v>
      </c>
      <c r="L46" t="s">
        <v>8</v>
      </c>
      <c r="P46" s="8">
        <v>30000</v>
      </c>
      <c r="T46" s="8">
        <v>1350000</v>
      </c>
      <c r="X46" s="8">
        <v>469500</v>
      </c>
    </row>
    <row r="47" spans="1:24" ht="39.75" customHeight="1">
      <c r="A47" s="3" t="s">
        <v>661</v>
      </c>
      <c r="C47" t="s">
        <v>8</v>
      </c>
      <c r="E47" s="3" t="s">
        <v>648</v>
      </c>
      <c r="H47" t="s">
        <v>8</v>
      </c>
      <c r="L47" t="s">
        <v>8</v>
      </c>
      <c r="P47" s="8">
        <v>1079920</v>
      </c>
      <c r="T47" s="8">
        <v>1236832</v>
      </c>
      <c r="X47" s="8">
        <v>295205</v>
      </c>
    </row>
    <row r="48" spans="1:24" ht="39.75" customHeight="1">
      <c r="A48" s="3" t="s">
        <v>662</v>
      </c>
      <c r="C48" t="s">
        <v>8</v>
      </c>
      <c r="E48" s="3" t="s">
        <v>648</v>
      </c>
      <c r="H48" t="s">
        <v>8</v>
      </c>
      <c r="L48" t="s">
        <v>8</v>
      </c>
      <c r="P48" s="8">
        <v>1079920</v>
      </c>
      <c r="T48" s="8">
        <v>1028807</v>
      </c>
      <c r="X48" s="8">
        <v>1028807</v>
      </c>
    </row>
    <row r="49" spans="1:24" ht="15">
      <c r="A49" s="3" t="s">
        <v>663</v>
      </c>
      <c r="C49" t="s">
        <v>507</v>
      </c>
      <c r="E49" t="s">
        <v>335</v>
      </c>
      <c r="H49" t="s">
        <v>8</v>
      </c>
      <c r="L49" t="s">
        <v>8</v>
      </c>
      <c r="P49" s="8">
        <v>1267</v>
      </c>
      <c r="T49" s="8">
        <v>779920</v>
      </c>
      <c r="X49" s="8">
        <v>112064</v>
      </c>
    </row>
    <row r="50" spans="1:24" ht="15">
      <c r="A50" t="s">
        <v>664</v>
      </c>
      <c r="C50" t="s">
        <v>8</v>
      </c>
      <c r="E50" t="s">
        <v>618</v>
      </c>
      <c r="H50" t="s">
        <v>8</v>
      </c>
      <c r="L50" t="s">
        <v>8</v>
      </c>
      <c r="P50" s="8">
        <v>1221932</v>
      </c>
      <c r="T50" s="8">
        <v>3239999</v>
      </c>
      <c r="X50" s="8">
        <v>4044595</v>
      </c>
    </row>
    <row r="51" spans="1:24" ht="15">
      <c r="A51" s="3" t="s">
        <v>665</v>
      </c>
      <c r="C51" t="s">
        <v>511</v>
      </c>
      <c r="E51" t="s">
        <v>618</v>
      </c>
      <c r="H51" t="s">
        <v>8</v>
      </c>
      <c r="L51" t="s">
        <v>8</v>
      </c>
      <c r="P51" s="8">
        <v>122193</v>
      </c>
      <c r="T51" s="8">
        <v>105697</v>
      </c>
      <c r="X51" s="8">
        <v>61091</v>
      </c>
    </row>
    <row r="52" spans="1:24" ht="39.75" customHeight="1">
      <c r="A52" s="3" t="s">
        <v>666</v>
      </c>
      <c r="C52" t="s">
        <v>8</v>
      </c>
      <c r="E52" s="3" t="s">
        <v>667</v>
      </c>
      <c r="H52" t="s">
        <v>8</v>
      </c>
      <c r="L52" t="s">
        <v>8</v>
      </c>
      <c r="P52" s="8">
        <v>3000</v>
      </c>
      <c r="T52" s="8">
        <v>3000000</v>
      </c>
      <c r="X52" s="8">
        <v>3320146</v>
      </c>
    </row>
  </sheetData>
  <sheetProtection selectLockedCells="1" selectUnlockedCells="1"/>
  <mergeCells count="22">
    <mergeCell ref="A2:F2"/>
    <mergeCell ref="G5:H5"/>
    <mergeCell ref="K5:L5"/>
    <mergeCell ref="O5:P5"/>
    <mergeCell ref="S5:T5"/>
    <mergeCell ref="W5:X5"/>
    <mergeCell ref="S7:T7"/>
    <mergeCell ref="W7:X7"/>
    <mergeCell ref="B29:C29"/>
    <mergeCell ref="D29:E29"/>
    <mergeCell ref="F29:I29"/>
    <mergeCell ref="J29:M29"/>
    <mergeCell ref="N29:Q29"/>
    <mergeCell ref="R29:U29"/>
    <mergeCell ref="V29:Y29"/>
    <mergeCell ref="B40:C40"/>
    <mergeCell ref="D40:E40"/>
    <mergeCell ref="F40:I40"/>
    <mergeCell ref="J40:M40"/>
    <mergeCell ref="N40:Q40"/>
    <mergeCell ref="R40:U40"/>
    <mergeCell ref="V40:Y40"/>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Y68"/>
  <sheetViews>
    <sheetView workbookViewId="0" topLeftCell="A1">
      <selection activeCell="A1" sqref="A1"/>
    </sheetView>
  </sheetViews>
  <sheetFormatPr defaultColWidth="8.00390625" defaultRowHeight="15"/>
  <cols>
    <col min="1" max="1" width="72.7109375" style="0" customWidth="1"/>
    <col min="2" max="2" width="8.7109375" style="0" customWidth="1"/>
    <col min="3" max="3" width="10.7109375" style="0" customWidth="1"/>
    <col min="4" max="4" width="8.7109375" style="0" customWidth="1"/>
    <col min="5" max="5" width="53.7109375" style="0" customWidth="1"/>
    <col min="6" max="7" width="8.7109375" style="0" customWidth="1"/>
    <col min="8" max="8" width="10.7109375" style="0" customWidth="1"/>
    <col min="9" max="9" width="5.7109375" style="0" customWidth="1"/>
    <col min="10" max="11" width="8.7109375" style="0" customWidth="1"/>
    <col min="12" max="12" width="5.7109375" style="0" customWidth="1"/>
    <col min="13" max="13" width="10.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571</v>
      </c>
      <c r="B2" s="1"/>
      <c r="C2" s="1"/>
      <c r="D2" s="1"/>
      <c r="E2" s="1"/>
      <c r="F2" s="1"/>
    </row>
    <row r="5" spans="1:24" ht="39.75" customHeight="1">
      <c r="A5" s="5" t="s">
        <v>270</v>
      </c>
      <c r="C5" s="5" t="s">
        <v>122</v>
      </c>
      <c r="E5" s="5" t="s">
        <v>271</v>
      </c>
      <c r="G5" s="2" t="s">
        <v>272</v>
      </c>
      <c r="H5" s="2"/>
      <c r="K5" s="2" t="s">
        <v>572</v>
      </c>
      <c r="L5" s="2"/>
      <c r="O5" s="2" t="s">
        <v>274</v>
      </c>
      <c r="P5" s="2"/>
      <c r="S5" s="1" t="s">
        <v>275</v>
      </c>
      <c r="T5" s="1"/>
      <c r="W5" s="1" t="s">
        <v>276</v>
      </c>
      <c r="X5" s="1"/>
    </row>
    <row r="6" spans="1:24" ht="15">
      <c r="A6" s="3" t="s">
        <v>515</v>
      </c>
      <c r="C6" t="s">
        <v>8</v>
      </c>
      <c r="E6" t="s">
        <v>516</v>
      </c>
      <c r="H6" t="s">
        <v>8</v>
      </c>
      <c r="L6" t="s">
        <v>8</v>
      </c>
      <c r="P6" s="8">
        <v>20000</v>
      </c>
      <c r="S6" s="11">
        <v>20000</v>
      </c>
      <c r="T6" s="11"/>
      <c r="W6" s="11">
        <v>101931</v>
      </c>
      <c r="X6" s="11"/>
    </row>
    <row r="7" spans="1:24" ht="15">
      <c r="A7" s="3" t="s">
        <v>517</v>
      </c>
      <c r="C7" t="s">
        <v>8</v>
      </c>
      <c r="E7" t="s">
        <v>588</v>
      </c>
      <c r="H7" t="s">
        <v>8</v>
      </c>
      <c r="L7" t="s">
        <v>8</v>
      </c>
      <c r="P7" s="8">
        <v>4325</v>
      </c>
      <c r="T7" s="8">
        <v>1306167</v>
      </c>
      <c r="X7" s="8">
        <v>1352585</v>
      </c>
    </row>
    <row r="8" spans="1:24" ht="15">
      <c r="A8" s="3" t="s">
        <v>518</v>
      </c>
      <c r="C8" t="s">
        <v>8</v>
      </c>
      <c r="E8" t="s">
        <v>588</v>
      </c>
      <c r="H8" t="s">
        <v>8</v>
      </c>
      <c r="L8" t="s">
        <v>8</v>
      </c>
      <c r="P8" s="8">
        <v>531</v>
      </c>
      <c r="T8" t="s">
        <v>8</v>
      </c>
      <c r="X8" s="8">
        <v>166063</v>
      </c>
    </row>
    <row r="9" spans="1:24" ht="15">
      <c r="A9" s="3" t="s">
        <v>668</v>
      </c>
      <c r="C9" t="s">
        <v>523</v>
      </c>
      <c r="E9" t="s">
        <v>555</v>
      </c>
      <c r="H9" t="s">
        <v>8</v>
      </c>
      <c r="L9" t="s">
        <v>8</v>
      </c>
      <c r="P9" s="8">
        <v>3500</v>
      </c>
      <c r="T9" s="8">
        <v>29400</v>
      </c>
      <c r="X9" s="8">
        <v>577061</v>
      </c>
    </row>
    <row r="10" spans="1:24" ht="15">
      <c r="A10" s="3" t="s">
        <v>669</v>
      </c>
      <c r="C10" t="s">
        <v>8</v>
      </c>
      <c r="E10" t="s">
        <v>613</v>
      </c>
      <c r="H10" t="s">
        <v>8</v>
      </c>
      <c r="L10" t="s">
        <v>8</v>
      </c>
      <c r="P10" s="8">
        <v>137923</v>
      </c>
      <c r="T10" s="8">
        <v>2111588</v>
      </c>
      <c r="X10" s="8">
        <v>1521406</v>
      </c>
    </row>
    <row r="11" spans="1:24" ht="15">
      <c r="A11" s="3" t="s">
        <v>525</v>
      </c>
      <c r="C11" t="s">
        <v>8</v>
      </c>
      <c r="E11" t="s">
        <v>362</v>
      </c>
      <c r="H11" t="s">
        <v>8</v>
      </c>
      <c r="L11" t="s">
        <v>8</v>
      </c>
      <c r="P11" s="8">
        <v>2</v>
      </c>
      <c r="T11" s="8">
        <v>9843</v>
      </c>
      <c r="X11" s="8">
        <v>1591505</v>
      </c>
    </row>
    <row r="12" spans="1:24" ht="15">
      <c r="A12" s="3" t="s">
        <v>651</v>
      </c>
      <c r="C12" t="s">
        <v>8</v>
      </c>
      <c r="E12" t="s">
        <v>618</v>
      </c>
      <c r="H12" t="s">
        <v>8</v>
      </c>
      <c r="L12" t="s">
        <v>8</v>
      </c>
      <c r="P12" s="8">
        <v>110742</v>
      </c>
      <c r="T12" s="8">
        <v>1107</v>
      </c>
      <c r="X12" t="s">
        <v>8</v>
      </c>
    </row>
    <row r="13" spans="1:24" ht="15">
      <c r="A13" s="3" t="s">
        <v>670</v>
      </c>
      <c r="C13" t="s">
        <v>8</v>
      </c>
      <c r="E13" t="s">
        <v>654</v>
      </c>
      <c r="H13" t="s">
        <v>8</v>
      </c>
      <c r="L13" t="s">
        <v>8</v>
      </c>
      <c r="P13" s="8">
        <v>9166</v>
      </c>
      <c r="T13" s="8">
        <v>9166</v>
      </c>
      <c r="X13" t="s">
        <v>8</v>
      </c>
    </row>
    <row r="14" spans="1:24" ht="15">
      <c r="A14" s="3" t="s">
        <v>671</v>
      </c>
      <c r="C14" t="s">
        <v>8</v>
      </c>
      <c r="E14" t="s">
        <v>555</v>
      </c>
      <c r="H14" t="s">
        <v>8</v>
      </c>
      <c r="L14" t="s">
        <v>8</v>
      </c>
      <c r="P14" s="8">
        <v>35526</v>
      </c>
      <c r="T14" s="8">
        <v>4050000</v>
      </c>
      <c r="X14" s="8">
        <v>7501780</v>
      </c>
    </row>
    <row r="16" spans="1:24" ht="15">
      <c r="A16" s="5" t="s">
        <v>672</v>
      </c>
      <c r="T16" s="8">
        <v>23574291</v>
      </c>
      <c r="X16" s="8">
        <v>32299342</v>
      </c>
    </row>
    <row r="18" spans="1:24" ht="15">
      <c r="A18" s="5" t="s">
        <v>673</v>
      </c>
      <c r="T18" s="8">
        <v>816078311</v>
      </c>
      <c r="X18" s="8">
        <v>773375381</v>
      </c>
    </row>
    <row r="20" spans="1:25" ht="15">
      <c r="A20" s="4"/>
      <c r="B20" s="4"/>
      <c r="C20" s="4"/>
      <c r="D20" s="4"/>
      <c r="E20" s="4"/>
      <c r="F20" s="4"/>
      <c r="G20" s="4"/>
      <c r="H20" s="4"/>
      <c r="I20" s="4"/>
      <c r="J20" s="4"/>
      <c r="K20" s="4"/>
      <c r="L20" s="4"/>
      <c r="M20" s="4"/>
      <c r="N20" s="4"/>
      <c r="O20" s="4"/>
      <c r="P20" s="4"/>
      <c r="Q20" s="4"/>
      <c r="R20" s="4"/>
      <c r="S20" s="4"/>
      <c r="T20" s="4"/>
      <c r="U20" s="4"/>
      <c r="V20" s="4"/>
      <c r="W20" s="4"/>
      <c r="X20" s="4"/>
      <c r="Y20" s="4"/>
    </row>
    <row r="21" spans="1:25" ht="15">
      <c r="A21" s="1" t="s">
        <v>674</v>
      </c>
      <c r="B21" s="1"/>
      <c r="C21" s="1"/>
      <c r="D21" s="1"/>
      <c r="E21" s="1"/>
      <c r="F21" s="1"/>
      <c r="G21" s="1"/>
      <c r="H21" s="1"/>
      <c r="I21" s="1"/>
      <c r="J21" s="1"/>
      <c r="K21" s="1"/>
      <c r="L21" s="1"/>
      <c r="M21" s="1"/>
      <c r="N21" s="1"/>
      <c r="O21" s="1"/>
      <c r="P21" s="1"/>
      <c r="Q21" s="1"/>
      <c r="R21" s="1"/>
      <c r="S21" s="1"/>
      <c r="T21" s="1"/>
      <c r="U21" s="1"/>
      <c r="V21" s="1"/>
      <c r="W21" s="1"/>
      <c r="X21" s="1"/>
      <c r="Y21" s="5"/>
    </row>
    <row r="22" spans="1:5" ht="15">
      <c r="A22" s="1" t="s">
        <v>675</v>
      </c>
      <c r="B22" s="1"/>
      <c r="C22" s="1"/>
      <c r="D22" s="1"/>
      <c r="E22" s="1"/>
    </row>
    <row r="23" spans="1:24" ht="15">
      <c r="A23" t="s">
        <v>676</v>
      </c>
      <c r="C23" t="s">
        <v>677</v>
      </c>
      <c r="E23" t="s">
        <v>545</v>
      </c>
      <c r="H23" t="s">
        <v>8</v>
      </c>
      <c r="L23" t="s">
        <v>8</v>
      </c>
      <c r="P23" s="8">
        <v>6666666</v>
      </c>
      <c r="S23" s="11">
        <v>6666666</v>
      </c>
      <c r="T23" s="11"/>
      <c r="W23" s="11">
        <v>6666666</v>
      </c>
      <c r="X23" s="11"/>
    </row>
    <row r="25" ht="15">
      <c r="A25" s="5" t="s">
        <v>678</v>
      </c>
    </row>
    <row r="26" spans="1:24" ht="15">
      <c r="A26" t="s">
        <v>544</v>
      </c>
      <c r="C26" t="s">
        <v>679</v>
      </c>
      <c r="E26" t="s">
        <v>680</v>
      </c>
      <c r="H26" t="s">
        <v>308</v>
      </c>
      <c r="L26" t="s">
        <v>346</v>
      </c>
      <c r="M26" s="9">
        <v>-8</v>
      </c>
      <c r="P26" s="8">
        <v>5870416</v>
      </c>
      <c r="T26" s="8">
        <v>5870416</v>
      </c>
      <c r="X26" s="8">
        <v>5870416</v>
      </c>
    </row>
    <row r="27" spans="1:24" ht="39.75" customHeight="1">
      <c r="A27" t="s">
        <v>531</v>
      </c>
      <c r="C27" t="s">
        <v>532</v>
      </c>
      <c r="E27" s="3" t="s">
        <v>681</v>
      </c>
      <c r="H27" t="s">
        <v>534</v>
      </c>
      <c r="L27" t="s">
        <v>535</v>
      </c>
      <c r="M27" s="9">
        <v>-8</v>
      </c>
      <c r="P27" s="8">
        <v>8000000</v>
      </c>
      <c r="T27" s="8">
        <v>8000000</v>
      </c>
      <c r="X27" s="8">
        <v>7336000</v>
      </c>
    </row>
    <row r="29" spans="1:24" ht="15">
      <c r="A29" s="5" t="s">
        <v>407</v>
      </c>
      <c r="T29" s="8">
        <v>13870416</v>
      </c>
      <c r="X29" s="8">
        <v>13206416</v>
      </c>
    </row>
    <row r="31" ht="15">
      <c r="A31" s="5" t="s">
        <v>682</v>
      </c>
    </row>
    <row r="32" spans="1:24" ht="15">
      <c r="A32" t="s">
        <v>537</v>
      </c>
      <c r="C32" t="s">
        <v>538</v>
      </c>
      <c r="E32" t="s">
        <v>683</v>
      </c>
      <c r="H32" s="7">
        <v>15</v>
      </c>
      <c r="I32" t="s">
        <v>684</v>
      </c>
      <c r="L32" t="s">
        <v>8</v>
      </c>
      <c r="P32" s="8">
        <v>6775991</v>
      </c>
      <c r="T32" s="8">
        <v>6617860</v>
      </c>
      <c r="X32" s="8">
        <v>6403311</v>
      </c>
    </row>
    <row r="34" ht="39.75" customHeight="1">
      <c r="E34" s="3" t="s">
        <v>685</v>
      </c>
    </row>
    <row r="35" ht="15">
      <c r="A35" s="14" t="s">
        <v>686</v>
      </c>
    </row>
    <row r="36" spans="1:24" ht="15">
      <c r="A36" t="s">
        <v>544</v>
      </c>
      <c r="C36" t="s">
        <v>8</v>
      </c>
      <c r="E36" t="s">
        <v>545</v>
      </c>
      <c r="H36" t="s">
        <v>8</v>
      </c>
      <c r="L36" t="s">
        <v>8</v>
      </c>
      <c r="P36" s="8">
        <v>37382</v>
      </c>
      <c r="T36" s="8">
        <v>2710036</v>
      </c>
      <c r="X36" s="8">
        <v>5641925</v>
      </c>
    </row>
    <row r="37" spans="1:24" ht="15">
      <c r="A37" t="s">
        <v>687</v>
      </c>
      <c r="C37" t="s">
        <v>8</v>
      </c>
      <c r="E37" t="s">
        <v>545</v>
      </c>
      <c r="H37" t="s">
        <v>8</v>
      </c>
      <c r="L37" t="s">
        <v>8</v>
      </c>
      <c r="P37" s="8">
        <v>50102</v>
      </c>
      <c r="T37" s="8">
        <v>3129447</v>
      </c>
      <c r="X37" s="8">
        <v>7561205</v>
      </c>
    </row>
    <row r="38" spans="1:24" ht="15">
      <c r="A38" t="s">
        <v>688</v>
      </c>
      <c r="C38" t="s">
        <v>8</v>
      </c>
      <c r="E38" t="s">
        <v>689</v>
      </c>
      <c r="H38" t="s">
        <v>8</v>
      </c>
      <c r="L38" t="s">
        <v>8</v>
      </c>
      <c r="P38" s="8">
        <v>375000</v>
      </c>
      <c r="T38" s="8">
        <v>3750000</v>
      </c>
      <c r="X38" s="8">
        <v>1193610</v>
      </c>
    </row>
    <row r="39" ht="39.75" customHeight="1">
      <c r="E39" s="3" t="s">
        <v>690</v>
      </c>
    </row>
    <row r="41" spans="1:24" ht="15">
      <c r="A41" s="5" t="s">
        <v>549</v>
      </c>
      <c r="T41" s="8">
        <v>9589483</v>
      </c>
      <c r="X41" s="8">
        <v>14396740</v>
      </c>
    </row>
    <row r="43" spans="1:24" ht="15">
      <c r="A43" s="5" t="s">
        <v>550</v>
      </c>
      <c r="T43" s="8">
        <v>36744425</v>
      </c>
      <c r="X43" s="8">
        <v>40673133</v>
      </c>
    </row>
    <row r="45" spans="1:5" ht="15">
      <c r="A45" s="1" t="s">
        <v>691</v>
      </c>
      <c r="B45" s="1"/>
      <c r="C45" s="1"/>
      <c r="D45" s="1"/>
      <c r="E45" s="1"/>
    </row>
    <row r="46" ht="15">
      <c r="A46" s="5" t="s">
        <v>692</v>
      </c>
    </row>
    <row r="47" spans="1:24" ht="15">
      <c r="A47" t="s">
        <v>553</v>
      </c>
      <c r="C47" t="s">
        <v>554</v>
      </c>
      <c r="E47" t="s">
        <v>460</v>
      </c>
      <c r="H47" s="7">
        <v>14</v>
      </c>
      <c r="I47" t="s">
        <v>597</v>
      </c>
      <c r="L47" t="s">
        <v>8</v>
      </c>
      <c r="P47" s="8">
        <v>9200000</v>
      </c>
      <c r="T47" s="8">
        <v>9200000</v>
      </c>
      <c r="X47" s="8">
        <v>9676650</v>
      </c>
    </row>
    <row r="49" ht="15">
      <c r="A49" s="5" t="s">
        <v>693</v>
      </c>
    </row>
    <row r="50" spans="1:24" ht="15">
      <c r="A50" t="s">
        <v>553</v>
      </c>
      <c r="C50" t="s">
        <v>554</v>
      </c>
      <c r="E50" t="s">
        <v>460</v>
      </c>
      <c r="H50" s="7">
        <v>14</v>
      </c>
      <c r="I50" t="s">
        <v>597</v>
      </c>
      <c r="L50" t="s">
        <v>8</v>
      </c>
      <c r="P50" s="8">
        <v>2300000</v>
      </c>
      <c r="T50" s="8">
        <v>2300000</v>
      </c>
      <c r="X50" s="8">
        <v>2085357</v>
      </c>
    </row>
    <row r="52" ht="15">
      <c r="A52" s="5" t="s">
        <v>694</v>
      </c>
    </row>
    <row r="53" spans="1:24" ht="15">
      <c r="A53" t="s">
        <v>553</v>
      </c>
      <c r="C53" t="s">
        <v>8</v>
      </c>
      <c r="E53" t="s">
        <v>460</v>
      </c>
      <c r="H53" t="s">
        <v>287</v>
      </c>
      <c r="L53" t="s">
        <v>8</v>
      </c>
      <c r="P53" s="8">
        <v>2000</v>
      </c>
      <c r="T53" s="8">
        <v>2000000</v>
      </c>
      <c r="X53" s="7">
        <v>1737.994</v>
      </c>
    </row>
    <row r="55" ht="15">
      <c r="A55" s="14" t="s">
        <v>695</v>
      </c>
    </row>
    <row r="56" spans="1:24" ht="15">
      <c r="A56" t="s">
        <v>553</v>
      </c>
      <c r="C56" t="s">
        <v>8</v>
      </c>
      <c r="E56" t="s">
        <v>460</v>
      </c>
      <c r="H56" t="s">
        <v>8</v>
      </c>
      <c r="L56" t="s">
        <v>8</v>
      </c>
      <c r="P56" s="8">
        <v>100</v>
      </c>
      <c r="T56" s="8">
        <v>100</v>
      </c>
      <c r="X56" t="s">
        <v>8</v>
      </c>
    </row>
    <row r="58" spans="1:24" ht="15">
      <c r="A58" s="5" t="s">
        <v>565</v>
      </c>
      <c r="T58" s="8">
        <v>13500100</v>
      </c>
      <c r="X58" s="8">
        <v>13500001</v>
      </c>
    </row>
    <row r="60" spans="1:24" ht="15">
      <c r="A60" s="5" t="s">
        <v>696</v>
      </c>
      <c r="T60" s="8">
        <v>866322836</v>
      </c>
      <c r="X60" s="8">
        <v>827548515</v>
      </c>
    </row>
    <row r="62" spans="1:24" ht="15">
      <c r="A62" s="5" t="s">
        <v>697</v>
      </c>
      <c r="T62" s="8">
        <v>71604519</v>
      </c>
      <c r="X62" s="8">
        <v>71604519</v>
      </c>
    </row>
    <row r="64" spans="1:24" ht="15">
      <c r="A64" s="5" t="s">
        <v>698</v>
      </c>
      <c r="S64" s="11">
        <v>937927355</v>
      </c>
      <c r="T64" s="11"/>
      <c r="W64" s="11">
        <v>899153034</v>
      </c>
      <c r="X64" s="11"/>
    </row>
    <row r="66" spans="1:24" ht="15">
      <c r="A66" s="5" t="s">
        <v>699</v>
      </c>
      <c r="X66" s="9">
        <v>-436495838</v>
      </c>
    </row>
    <row r="68" spans="1:24" ht="15">
      <c r="A68" s="5" t="s">
        <v>570</v>
      </c>
      <c r="W68" s="11">
        <v>462657196</v>
      </c>
      <c r="X68" s="11"/>
    </row>
  </sheetData>
  <sheetProtection selectLockedCells="1" selectUnlockedCells="1"/>
  <mergeCells count="17">
    <mergeCell ref="A2:F2"/>
    <mergeCell ref="G5:H5"/>
    <mergeCell ref="K5:L5"/>
    <mergeCell ref="O5:P5"/>
    <mergeCell ref="S5:T5"/>
    <mergeCell ref="W5:X5"/>
    <mergeCell ref="S6:T6"/>
    <mergeCell ref="W6:X6"/>
    <mergeCell ref="A20:Y20"/>
    <mergeCell ref="A21:X21"/>
    <mergeCell ref="A22:E22"/>
    <mergeCell ref="S23:T23"/>
    <mergeCell ref="W23:X23"/>
    <mergeCell ref="A45:E45"/>
    <mergeCell ref="S64:T64"/>
    <mergeCell ref="W64:X64"/>
    <mergeCell ref="W68:X68"/>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U7"/>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5.7109375" style="0" customWidth="1"/>
    <col min="5" max="5" width="2.7109375" style="0" customWidth="1"/>
    <col min="6" max="7" width="8.7109375" style="0" customWidth="1"/>
    <col min="8" max="8" width="4.7109375" style="0" customWidth="1"/>
    <col min="9" max="9" width="2.7109375" style="0" customWidth="1"/>
    <col min="10" max="11" width="8.7109375" style="0" customWidth="1"/>
    <col min="12" max="12" width="4.7109375" style="0" customWidth="1"/>
    <col min="13" max="13" width="2.7109375" style="0" customWidth="1"/>
    <col min="14" max="15" width="8.7109375" style="0" customWidth="1"/>
    <col min="16" max="16" width="4.7109375" style="0" customWidth="1"/>
    <col min="17" max="19" width="8.7109375" style="0" customWidth="1"/>
    <col min="20" max="20" width="5.7109375" style="0" customWidth="1"/>
    <col min="21" max="16384" width="8.7109375" style="0" customWidth="1"/>
  </cols>
  <sheetData>
    <row r="2" spans="1:6" ht="15" customHeight="1">
      <c r="A2" s="2" t="s">
        <v>3</v>
      </c>
      <c r="B2" s="2"/>
      <c r="C2" s="2"/>
      <c r="D2" s="2"/>
      <c r="E2" s="2"/>
      <c r="F2" s="2"/>
    </row>
    <row r="5" spans="1:20" ht="15">
      <c r="A5" s="3" t="s">
        <v>4</v>
      </c>
      <c r="D5" t="s">
        <v>5</v>
      </c>
      <c r="E5" t="s">
        <v>6</v>
      </c>
      <c r="H5" t="s">
        <v>7</v>
      </c>
      <c r="I5" t="s">
        <v>6</v>
      </c>
      <c r="L5" t="s">
        <v>8</v>
      </c>
      <c r="P5" t="s">
        <v>9</v>
      </c>
      <c r="T5" t="s">
        <v>10</v>
      </c>
    </row>
    <row r="6" spans="2:21" ht="15">
      <c r="B6" s="4"/>
      <c r="C6" s="4"/>
      <c r="D6" s="4"/>
      <c r="E6" s="4"/>
      <c r="F6" s="4"/>
      <c r="G6" s="4"/>
      <c r="H6" s="4"/>
      <c r="I6" s="4"/>
      <c r="J6" s="4"/>
      <c r="K6" s="4"/>
      <c r="L6" s="4"/>
      <c r="M6" s="4"/>
      <c r="N6" s="4"/>
      <c r="O6" s="4"/>
      <c r="P6" s="4"/>
      <c r="Q6" s="4"/>
      <c r="R6" s="4"/>
      <c r="S6" s="4"/>
      <c r="T6" s="4"/>
      <c r="U6" s="4"/>
    </row>
    <row r="7" spans="1:20" ht="15">
      <c r="A7" s="3" t="s">
        <v>11</v>
      </c>
      <c r="D7" t="s">
        <v>12</v>
      </c>
      <c r="E7" t="s">
        <v>6</v>
      </c>
      <c r="H7" t="s">
        <v>13</v>
      </c>
      <c r="I7" t="s">
        <v>6</v>
      </c>
      <c r="L7" t="s">
        <v>14</v>
      </c>
      <c r="M7" t="s">
        <v>6</v>
      </c>
      <c r="P7" t="s">
        <v>15</v>
      </c>
      <c r="T7" t="s">
        <v>16</v>
      </c>
    </row>
  </sheetData>
  <sheetProtection selectLockedCells="1" selectUnlockedCells="1"/>
  <mergeCells count="6">
    <mergeCell ref="A2:F2"/>
    <mergeCell ref="B6:E6"/>
    <mergeCell ref="F6:I6"/>
    <mergeCell ref="J6:M6"/>
    <mergeCell ref="N6:Q6"/>
    <mergeCell ref="R6:U6"/>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700</v>
      </c>
      <c r="B2" s="1"/>
      <c r="C2" s="1"/>
      <c r="D2" s="1"/>
      <c r="E2" s="1"/>
      <c r="F2" s="1"/>
    </row>
    <row r="5" spans="3:16" ht="15">
      <c r="C5" s="1" t="s">
        <v>701</v>
      </c>
      <c r="D5" s="1"/>
      <c r="E5" s="1"/>
      <c r="F5" s="1"/>
      <c r="G5" s="1"/>
      <c r="H5" s="1"/>
      <c r="K5" s="1" t="s">
        <v>702</v>
      </c>
      <c r="L5" s="1"/>
      <c r="M5" s="1"/>
      <c r="N5" s="1"/>
      <c r="O5" s="1"/>
      <c r="P5" s="1"/>
    </row>
    <row r="6" spans="3:16" ht="15">
      <c r="C6" s="1" t="s">
        <v>275</v>
      </c>
      <c r="D6" s="1"/>
      <c r="G6" s="1" t="s">
        <v>703</v>
      </c>
      <c r="H6" s="1"/>
      <c r="K6" s="1" t="s">
        <v>275</v>
      </c>
      <c r="L6" s="1"/>
      <c r="O6" s="1" t="s">
        <v>703</v>
      </c>
      <c r="P6" s="1"/>
    </row>
    <row r="7" spans="1:16" ht="15">
      <c r="A7" t="s">
        <v>704</v>
      </c>
      <c r="C7" s="11">
        <v>289964255</v>
      </c>
      <c r="D7" s="11"/>
      <c r="G7" s="11">
        <v>291677553</v>
      </c>
      <c r="H7" s="11"/>
      <c r="K7" s="11">
        <v>305608989</v>
      </c>
      <c r="L7" s="11"/>
      <c r="O7" s="11">
        <v>296488131</v>
      </c>
      <c r="P7" s="11"/>
    </row>
    <row r="8" spans="1:16" ht="15">
      <c r="A8" t="s">
        <v>705</v>
      </c>
      <c r="D8" s="8">
        <v>208454615</v>
      </c>
      <c r="H8" s="8">
        <v>191339241</v>
      </c>
      <c r="L8" s="8">
        <v>189962828</v>
      </c>
      <c r="P8" s="8">
        <v>165272201</v>
      </c>
    </row>
    <row r="9" spans="1:16" ht="15">
      <c r="A9" t="s">
        <v>706</v>
      </c>
      <c r="D9" s="8">
        <v>404507916</v>
      </c>
      <c r="H9" s="8">
        <v>400682637</v>
      </c>
      <c r="L9" s="8">
        <v>325318958</v>
      </c>
      <c r="P9" s="8">
        <v>309329169</v>
      </c>
    </row>
    <row r="10" spans="1:16" ht="15">
      <c r="A10" t="s">
        <v>707</v>
      </c>
      <c r="D10" s="8">
        <v>49222034</v>
      </c>
      <c r="H10" s="8">
        <v>19634989</v>
      </c>
      <c r="L10" s="8">
        <v>12268187</v>
      </c>
      <c r="P10" s="8">
        <v>9762932</v>
      </c>
    </row>
    <row r="11" spans="1:16" ht="15">
      <c r="A11" t="s">
        <v>708</v>
      </c>
      <c r="D11" s="8">
        <v>56463042</v>
      </c>
      <c r="H11" s="8">
        <v>87145290</v>
      </c>
      <c r="L11" s="8">
        <v>33163874</v>
      </c>
      <c r="P11" s="8">
        <v>46696082</v>
      </c>
    </row>
    <row r="13" spans="1:16" ht="15">
      <c r="A13" s="5" t="s">
        <v>709</v>
      </c>
      <c r="D13" s="8">
        <v>1008611862</v>
      </c>
      <c r="H13" s="8">
        <v>990479710</v>
      </c>
      <c r="L13" s="8">
        <v>866322836</v>
      </c>
      <c r="P13" s="8">
        <v>827548515</v>
      </c>
    </row>
    <row r="14" spans="1:16" ht="15">
      <c r="A14" t="s">
        <v>710</v>
      </c>
      <c r="D14" s="8">
        <v>7559453</v>
      </c>
      <c r="H14" s="8">
        <v>7559453</v>
      </c>
      <c r="L14" s="8">
        <v>71604519</v>
      </c>
      <c r="P14" s="8">
        <v>71604519</v>
      </c>
    </row>
    <row r="16" spans="1:16" ht="15">
      <c r="A16" s="5" t="s">
        <v>711</v>
      </c>
      <c r="C16" s="11">
        <v>1016171315</v>
      </c>
      <c r="D16" s="11"/>
      <c r="G16" s="11">
        <v>998039163</v>
      </c>
      <c r="H16" s="11"/>
      <c r="K16" s="11">
        <v>937927355</v>
      </c>
      <c r="L16" s="11"/>
      <c r="O16" s="11">
        <v>899153034</v>
      </c>
      <c r="P16" s="11"/>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24.7109375" style="0" customWidth="1"/>
    <col min="10" max="10" width="8.7109375" style="0" customWidth="1"/>
    <col min="11" max="11" width="34.7109375" style="0" customWidth="1"/>
    <col min="12" max="16384" width="8.7109375" style="0" customWidth="1"/>
  </cols>
  <sheetData>
    <row r="2" spans="1:6" ht="15">
      <c r="A2" s="1" t="s">
        <v>269</v>
      </c>
      <c r="B2" s="1"/>
      <c r="C2" s="1"/>
      <c r="D2" s="1"/>
      <c r="E2" s="1"/>
      <c r="F2" s="1"/>
    </row>
    <row r="5" spans="1:11" ht="39.75" customHeight="1">
      <c r="A5" s="5" t="s">
        <v>712</v>
      </c>
      <c r="C5" s="2" t="s">
        <v>713</v>
      </c>
      <c r="D5" s="2"/>
      <c r="G5" s="5" t="s">
        <v>714</v>
      </c>
      <c r="I5" s="5" t="s">
        <v>715</v>
      </c>
      <c r="K5" s="14" t="s">
        <v>716</v>
      </c>
    </row>
    <row r="6" spans="1:11" ht="15">
      <c r="A6" t="s">
        <v>717</v>
      </c>
      <c r="C6" s="11">
        <v>258617082</v>
      </c>
      <c r="D6" s="11"/>
      <c r="G6" t="s">
        <v>718</v>
      </c>
      <c r="I6" t="s">
        <v>719</v>
      </c>
      <c r="K6" t="s">
        <v>720</v>
      </c>
    </row>
    <row r="7" spans="1:11" ht="15">
      <c r="A7" t="s">
        <v>717</v>
      </c>
      <c r="D7" s="8">
        <v>589806989</v>
      </c>
      <c r="G7" t="s">
        <v>718</v>
      </c>
      <c r="I7" t="s">
        <v>721</v>
      </c>
      <c r="K7" t="s">
        <v>722</v>
      </c>
    </row>
    <row r="8" spans="1:11" ht="15">
      <c r="A8" t="s">
        <v>723</v>
      </c>
      <c r="D8" s="8">
        <v>101323123</v>
      </c>
      <c r="G8" t="s">
        <v>724</v>
      </c>
      <c r="I8" t="s">
        <v>725</v>
      </c>
      <c r="K8" t="s">
        <v>726</v>
      </c>
    </row>
    <row r="10" spans="1:4" ht="15">
      <c r="A10" s="5" t="s">
        <v>727</v>
      </c>
      <c r="C10" s="11">
        <v>949747194</v>
      </c>
      <c r="D10" s="11"/>
    </row>
    <row r="12" spans="1:11" ht="15">
      <c r="A12" t="s">
        <v>728</v>
      </c>
      <c r="C12" s="11">
        <v>144452500</v>
      </c>
      <c r="D12" s="11"/>
      <c r="G12" t="s">
        <v>718</v>
      </c>
      <c r="I12" t="s">
        <v>729</v>
      </c>
      <c r="K12" t="s">
        <v>730</v>
      </c>
    </row>
  </sheetData>
  <sheetProtection selectLockedCells="1" selectUnlockedCells="1"/>
  <mergeCells count="5">
    <mergeCell ref="A2:F2"/>
    <mergeCell ref="C5:D5"/>
    <mergeCell ref="C6:D6"/>
    <mergeCell ref="C10:D10"/>
    <mergeCell ref="C12:D1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Q2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4"/>
      <c r="D3" s="4"/>
      <c r="G3" s="1" t="s">
        <v>731</v>
      </c>
      <c r="H3" s="1"/>
      <c r="I3" s="1"/>
      <c r="J3" s="1"/>
      <c r="K3" s="1"/>
      <c r="L3" s="1"/>
      <c r="M3" s="1"/>
      <c r="N3" s="1"/>
      <c r="O3" s="1"/>
      <c r="P3" s="1"/>
    </row>
    <row r="4" spans="1:16" ht="15">
      <c r="A4" s="5" t="s">
        <v>732</v>
      </c>
      <c r="C4" s="1" t="s">
        <v>733</v>
      </c>
      <c r="D4" s="1"/>
      <c r="G4" s="1" t="s">
        <v>734</v>
      </c>
      <c r="H4" s="1"/>
      <c r="K4" s="1" t="s">
        <v>735</v>
      </c>
      <c r="L4" s="1"/>
      <c r="O4" s="1" t="s">
        <v>736</v>
      </c>
      <c r="P4" s="1"/>
    </row>
    <row r="5" spans="1:16" ht="15">
      <c r="A5" t="s">
        <v>737</v>
      </c>
      <c r="C5" s="11">
        <v>883669431</v>
      </c>
      <c r="D5" s="11"/>
      <c r="G5" s="4" t="s">
        <v>141</v>
      </c>
      <c r="H5" s="4"/>
      <c r="K5" s="11">
        <v>35275360</v>
      </c>
      <c r="L5" s="11"/>
      <c r="O5" s="11">
        <v>848424071</v>
      </c>
      <c r="P5" s="11"/>
    </row>
    <row r="6" spans="1:16" ht="15">
      <c r="A6" t="s">
        <v>738</v>
      </c>
      <c r="D6" s="8">
        <v>106780279</v>
      </c>
      <c r="H6" s="8">
        <v>5425378</v>
      </c>
      <c r="L6" s="8">
        <v>31778</v>
      </c>
      <c r="P6" s="8">
        <v>101323123</v>
      </c>
    </row>
    <row r="8" spans="1:16" ht="15">
      <c r="A8" s="5" t="s">
        <v>709</v>
      </c>
      <c r="D8" s="8">
        <v>990449710</v>
      </c>
      <c r="H8" s="8">
        <v>5425378</v>
      </c>
      <c r="L8" s="8">
        <v>35307138</v>
      </c>
      <c r="P8" s="8">
        <v>949747194</v>
      </c>
    </row>
    <row r="9" spans="1:16" ht="15">
      <c r="A9" t="s">
        <v>710</v>
      </c>
      <c r="D9" s="8">
        <v>7559453</v>
      </c>
      <c r="H9" s="8">
        <v>7559453</v>
      </c>
      <c r="L9" t="s">
        <v>8</v>
      </c>
      <c r="P9" t="s">
        <v>8</v>
      </c>
    </row>
    <row r="11" spans="1:16" ht="15">
      <c r="A11" s="5" t="s">
        <v>711</v>
      </c>
      <c r="C11" s="11">
        <v>998009163</v>
      </c>
      <c r="D11" s="11"/>
      <c r="G11" s="11">
        <v>12984831</v>
      </c>
      <c r="H11" s="11"/>
      <c r="K11" s="11">
        <v>35307138</v>
      </c>
      <c r="L11" s="11"/>
      <c r="O11" s="11">
        <v>949747194</v>
      </c>
      <c r="P11" s="11"/>
    </row>
    <row r="13" spans="1:16" ht="15">
      <c r="A13" t="s">
        <v>140</v>
      </c>
      <c r="C13" s="11">
        <v>144452500</v>
      </c>
      <c r="D13" s="11"/>
      <c r="G13" s="4" t="s">
        <v>141</v>
      </c>
      <c r="H13" s="4"/>
      <c r="K13" s="4" t="s">
        <v>141</v>
      </c>
      <c r="L13" s="4"/>
      <c r="O13" s="11">
        <v>144452500</v>
      </c>
      <c r="P13" s="11"/>
    </row>
    <row r="15" spans="2:17" ht="15">
      <c r="B15" s="4"/>
      <c r="C15" s="4"/>
      <c r="D15" s="4"/>
      <c r="E15" s="4"/>
      <c r="F15" s="4"/>
      <c r="G15" s="4"/>
      <c r="H15" s="4"/>
      <c r="I15" s="4"/>
      <c r="J15" s="4"/>
      <c r="K15" s="4"/>
      <c r="L15" s="4"/>
      <c r="M15" s="4"/>
      <c r="N15" s="4"/>
      <c r="O15" s="4"/>
      <c r="P15" s="4"/>
      <c r="Q15" s="4"/>
    </row>
    <row r="16" spans="3:16" ht="15">
      <c r="C16" s="4"/>
      <c r="D16" s="4"/>
      <c r="G16" s="1" t="s">
        <v>739</v>
      </c>
      <c r="H16" s="1"/>
      <c r="I16" s="1"/>
      <c r="J16" s="1"/>
      <c r="K16" s="1"/>
      <c r="L16" s="1"/>
      <c r="M16" s="1"/>
      <c r="N16" s="1"/>
      <c r="O16" s="1"/>
      <c r="P16" s="1"/>
    </row>
    <row r="17" spans="1:16" ht="15">
      <c r="A17" s="5" t="s">
        <v>732</v>
      </c>
      <c r="C17" s="1" t="s">
        <v>703</v>
      </c>
      <c r="D17" s="1"/>
      <c r="G17" s="1" t="s">
        <v>734</v>
      </c>
      <c r="H17" s="1"/>
      <c r="K17" s="1" t="s">
        <v>735</v>
      </c>
      <c r="L17" s="1"/>
      <c r="O17" s="1" t="s">
        <v>736</v>
      </c>
      <c r="P17" s="1"/>
    </row>
    <row r="18" spans="1:16" ht="15">
      <c r="A18" t="s">
        <v>737</v>
      </c>
      <c r="C18" s="11">
        <v>771089501</v>
      </c>
      <c r="D18" s="11"/>
      <c r="G18" s="4" t="s">
        <v>141</v>
      </c>
      <c r="H18" s="4"/>
      <c r="K18" s="11">
        <v>38395050</v>
      </c>
      <c r="L18" s="11"/>
      <c r="O18" s="11">
        <v>732694451</v>
      </c>
      <c r="P18" s="11"/>
    </row>
    <row r="19" spans="1:16" ht="15">
      <c r="A19" t="s">
        <v>738</v>
      </c>
      <c r="D19" s="8">
        <v>56459014</v>
      </c>
      <c r="H19" s="8">
        <v>4044595</v>
      </c>
      <c r="L19" s="8">
        <v>61091</v>
      </c>
      <c r="P19" s="8">
        <v>52353328</v>
      </c>
    </row>
    <row r="21" spans="1:16" ht="15">
      <c r="A21" s="5" t="s">
        <v>709</v>
      </c>
      <c r="D21" s="8">
        <v>827548515</v>
      </c>
      <c r="H21" s="8">
        <v>4044595</v>
      </c>
      <c r="L21" s="8">
        <v>38456141</v>
      </c>
      <c r="P21" s="8">
        <v>785047779</v>
      </c>
    </row>
    <row r="22" spans="1:16" ht="15">
      <c r="A22" t="s">
        <v>710</v>
      </c>
      <c r="D22" s="8">
        <v>71604519</v>
      </c>
      <c r="H22" s="8">
        <v>71604519</v>
      </c>
      <c r="L22" t="s">
        <v>8</v>
      </c>
      <c r="P22" t="s">
        <v>8</v>
      </c>
    </row>
    <row r="24" spans="1:16" ht="15">
      <c r="A24" s="5" t="s">
        <v>711</v>
      </c>
      <c r="C24" s="11">
        <v>899153034</v>
      </c>
      <c r="D24" s="11"/>
      <c r="G24" s="11">
        <v>75649114</v>
      </c>
      <c r="H24" s="11"/>
      <c r="K24" s="11">
        <v>38456141</v>
      </c>
      <c r="L24" s="11"/>
      <c r="O24" s="11">
        <v>785047779</v>
      </c>
      <c r="P24" s="11"/>
    </row>
    <row r="26" spans="1:16" ht="15">
      <c r="A26" t="s">
        <v>140</v>
      </c>
      <c r="C26" s="11">
        <v>238792125</v>
      </c>
      <c r="D26" s="11"/>
      <c r="G26" s="4" t="s">
        <v>141</v>
      </c>
      <c r="H26" s="4"/>
      <c r="K26" s="4" t="s">
        <v>141</v>
      </c>
      <c r="L26" s="4"/>
      <c r="O26" s="11">
        <v>238792125</v>
      </c>
      <c r="P26" s="11"/>
    </row>
  </sheetData>
  <sheetProtection selectLockedCells="1" selectUnlockedCells="1"/>
  <mergeCells count="38">
    <mergeCell ref="C3:D3"/>
    <mergeCell ref="G3:P3"/>
    <mergeCell ref="C4:D4"/>
    <mergeCell ref="G4:H4"/>
    <mergeCell ref="K4:L4"/>
    <mergeCell ref="O4:P4"/>
    <mergeCell ref="C5:D5"/>
    <mergeCell ref="G5:H5"/>
    <mergeCell ref="K5:L5"/>
    <mergeCell ref="O5:P5"/>
    <mergeCell ref="C11:D11"/>
    <mergeCell ref="G11:H11"/>
    <mergeCell ref="K11:L11"/>
    <mergeCell ref="O11:P11"/>
    <mergeCell ref="C13:D13"/>
    <mergeCell ref="G13:H13"/>
    <mergeCell ref="K13:L13"/>
    <mergeCell ref="O13:P13"/>
    <mergeCell ref="B15:E15"/>
    <mergeCell ref="F15:Q15"/>
    <mergeCell ref="C16:D16"/>
    <mergeCell ref="G16:P16"/>
    <mergeCell ref="C17:D17"/>
    <mergeCell ref="G17:H17"/>
    <mergeCell ref="K17:L17"/>
    <mergeCell ref="O17:P17"/>
    <mergeCell ref="C18:D18"/>
    <mergeCell ref="G18:H18"/>
    <mergeCell ref="K18:L18"/>
    <mergeCell ref="O18:P18"/>
    <mergeCell ref="C24:D24"/>
    <mergeCell ref="G24:H24"/>
    <mergeCell ref="K24:L24"/>
    <mergeCell ref="O24:P24"/>
    <mergeCell ref="C26:D26"/>
    <mergeCell ref="G26:H26"/>
    <mergeCell ref="K26:L26"/>
    <mergeCell ref="O26:P26"/>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269</v>
      </c>
      <c r="B2" s="1"/>
      <c r="C2" s="1"/>
      <c r="D2" s="1"/>
      <c r="E2" s="1"/>
      <c r="F2" s="1"/>
    </row>
    <row r="5" spans="3:12" ht="15">
      <c r="C5" s="1" t="s">
        <v>740</v>
      </c>
      <c r="D5" s="1"/>
      <c r="E5" s="1"/>
      <c r="F5" s="1"/>
      <c r="G5" s="1"/>
      <c r="H5" s="1"/>
      <c r="I5" s="1"/>
      <c r="J5" s="1"/>
      <c r="K5" s="1"/>
      <c r="L5" s="1"/>
    </row>
    <row r="6" spans="1:12" ht="39.75" customHeight="1">
      <c r="A6" s="5" t="s">
        <v>732</v>
      </c>
      <c r="C6" s="2" t="s">
        <v>741</v>
      </c>
      <c r="D6" s="2"/>
      <c r="G6" s="1" t="s">
        <v>738</v>
      </c>
      <c r="H6" s="1"/>
      <c r="K6" s="1" t="s">
        <v>742</v>
      </c>
      <c r="L6" s="1"/>
    </row>
    <row r="7" spans="1:12" ht="15">
      <c r="A7" t="s">
        <v>743</v>
      </c>
      <c r="C7" s="11">
        <v>732694451</v>
      </c>
      <c r="D7" s="11"/>
      <c r="G7" s="11">
        <v>52353328</v>
      </c>
      <c r="H7" s="11"/>
      <c r="K7" s="11">
        <v>785047779</v>
      </c>
      <c r="L7" s="11"/>
    </row>
    <row r="8" spans="1:12" ht="15">
      <c r="A8" t="s">
        <v>744</v>
      </c>
      <c r="D8" s="9">
        <v>-1893297</v>
      </c>
      <c r="H8" s="9">
        <v>-865772</v>
      </c>
      <c r="L8" s="9">
        <v>-2759069</v>
      </c>
    </row>
    <row r="9" spans="1:12" ht="15">
      <c r="A9" t="s">
        <v>745</v>
      </c>
      <c r="D9" s="8">
        <v>23034558</v>
      </c>
      <c r="H9" s="9">
        <v>-11283219</v>
      </c>
      <c r="L9" s="8">
        <v>11751339</v>
      </c>
    </row>
    <row r="10" spans="1:12" ht="15">
      <c r="A10" t="s">
        <v>746</v>
      </c>
      <c r="D10" s="8">
        <v>288868017</v>
      </c>
      <c r="H10" s="8">
        <v>66892499</v>
      </c>
      <c r="L10" s="8">
        <v>355760516</v>
      </c>
    </row>
    <row r="11" spans="1:12" ht="15">
      <c r="A11" t="s">
        <v>747</v>
      </c>
      <c r="D11" s="9">
        <v>-194279658</v>
      </c>
      <c r="H11" s="9">
        <v>-5773713</v>
      </c>
      <c r="L11" s="9">
        <v>-200053371</v>
      </c>
    </row>
    <row r="12" spans="1:12" ht="15">
      <c r="A12" t="s">
        <v>748</v>
      </c>
      <c r="D12" t="s">
        <v>8</v>
      </c>
      <c r="H12" t="s">
        <v>8</v>
      </c>
      <c r="L12" t="s">
        <v>8</v>
      </c>
    </row>
    <row r="14" spans="1:12" ht="15">
      <c r="A14" t="s">
        <v>749</v>
      </c>
      <c r="C14" s="11">
        <v>848424071</v>
      </c>
      <c r="D14" s="11"/>
      <c r="G14" s="11">
        <v>101323123</v>
      </c>
      <c r="H14" s="11"/>
      <c r="K14" s="11">
        <v>949747194</v>
      </c>
      <c r="L14" s="11"/>
    </row>
    <row r="16" spans="1:12" ht="15">
      <c r="A16" s="3" t="s">
        <v>750</v>
      </c>
      <c r="C16" s="11">
        <v>25864375</v>
      </c>
      <c r="D16" s="11"/>
      <c r="G16" s="17">
        <v>-9858219</v>
      </c>
      <c r="H16" s="17"/>
      <c r="K16" s="11">
        <v>16006156</v>
      </c>
      <c r="L16" s="11"/>
    </row>
  </sheetData>
  <sheetProtection selectLockedCells="1" selectUnlockedCells="1"/>
  <mergeCells count="14">
    <mergeCell ref="A2:F2"/>
    <mergeCell ref="C5:L5"/>
    <mergeCell ref="C6:D6"/>
    <mergeCell ref="G6:H6"/>
    <mergeCell ref="K6:L6"/>
    <mergeCell ref="C7:D7"/>
    <mergeCell ref="G7:H7"/>
    <mergeCell ref="K7:L7"/>
    <mergeCell ref="C14:D14"/>
    <mergeCell ref="G14:H14"/>
    <mergeCell ref="K14:L14"/>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751</v>
      </c>
      <c r="D3" s="1"/>
      <c r="E3" s="1"/>
      <c r="F3" s="1"/>
      <c r="G3" s="1"/>
      <c r="H3" s="1"/>
      <c r="I3" s="1"/>
      <c r="J3" s="1"/>
      <c r="K3" s="1"/>
      <c r="L3" s="1"/>
    </row>
    <row r="4" spans="1:12" ht="39.75" customHeight="1">
      <c r="A4" s="5" t="s">
        <v>732</v>
      </c>
      <c r="C4" s="2" t="s">
        <v>741</v>
      </c>
      <c r="D4" s="2"/>
      <c r="G4" s="2" t="s">
        <v>752</v>
      </c>
      <c r="H4" s="2"/>
      <c r="K4" s="1" t="s">
        <v>742</v>
      </c>
      <c r="L4" s="1"/>
    </row>
    <row r="5" spans="1:12" ht="15">
      <c r="A5" t="s">
        <v>753</v>
      </c>
      <c r="C5" s="11">
        <v>615236138</v>
      </c>
      <c r="D5" s="11"/>
      <c r="G5" s="11">
        <v>45137828</v>
      </c>
      <c r="H5" s="11"/>
      <c r="K5" s="11">
        <v>660373966</v>
      </c>
      <c r="L5" s="11"/>
    </row>
    <row r="6" spans="1:12" ht="15">
      <c r="A6" t="s">
        <v>744</v>
      </c>
      <c r="D6" s="8">
        <v>10194422</v>
      </c>
      <c r="H6" s="8">
        <v>6065196</v>
      </c>
      <c r="L6" s="8">
        <v>16259618</v>
      </c>
    </row>
    <row r="7" spans="1:12" ht="15">
      <c r="A7" t="s">
        <v>745</v>
      </c>
      <c r="D7" s="9">
        <v>-48568848</v>
      </c>
      <c r="H7" s="8">
        <v>2904075</v>
      </c>
      <c r="L7" s="9">
        <v>-45664773</v>
      </c>
    </row>
    <row r="8" spans="1:12" ht="15">
      <c r="A8" t="s">
        <v>746</v>
      </c>
      <c r="D8" s="8">
        <v>486512694</v>
      </c>
      <c r="H8" s="8">
        <v>9969861</v>
      </c>
      <c r="L8" s="8">
        <v>496482555</v>
      </c>
    </row>
    <row r="9" spans="1:12" ht="15">
      <c r="A9" t="s">
        <v>747</v>
      </c>
      <c r="D9" s="9">
        <v>-292284905</v>
      </c>
      <c r="H9" s="9">
        <v>-11723632</v>
      </c>
      <c r="L9" s="9">
        <v>-304008537</v>
      </c>
    </row>
    <row r="10" spans="1:12" ht="15">
      <c r="A10" t="s">
        <v>748</v>
      </c>
      <c r="D10" s="9">
        <v>-38395050</v>
      </c>
      <c r="H10" t="s">
        <v>8</v>
      </c>
      <c r="L10" s="9">
        <v>-38395050</v>
      </c>
    </row>
    <row r="12" spans="1:12" ht="15">
      <c r="A12" t="s">
        <v>754</v>
      </c>
      <c r="C12" s="11">
        <v>732694451</v>
      </c>
      <c r="D12" s="11"/>
      <c r="G12" s="11">
        <v>52353328</v>
      </c>
      <c r="H12" s="11"/>
      <c r="K12" s="11">
        <v>785047779</v>
      </c>
      <c r="L12" s="11"/>
    </row>
    <row r="14" spans="1:12" ht="15">
      <c r="A14" s="3" t="s">
        <v>750</v>
      </c>
      <c r="C14" s="17">
        <v>-24916057</v>
      </c>
      <c r="D14" s="17"/>
      <c r="G14" s="11">
        <v>2186601</v>
      </c>
      <c r="H14" s="11"/>
      <c r="K14" s="17">
        <v>-22729456</v>
      </c>
      <c r="L14" s="17"/>
    </row>
  </sheetData>
  <sheetProtection selectLockedCells="1" selectUnlockedCells="1"/>
  <mergeCells count="13">
    <mergeCell ref="C3:L3"/>
    <mergeCell ref="C4:D4"/>
    <mergeCell ref="G4:H4"/>
    <mergeCell ref="K4:L4"/>
    <mergeCell ref="C5:D5"/>
    <mergeCell ref="G5:H5"/>
    <mergeCell ref="K5:L5"/>
    <mergeCell ref="C12:D12"/>
    <mergeCell ref="G12:H12"/>
    <mergeCell ref="K12:L12"/>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3:K17"/>
  <sheetViews>
    <sheetView workbookViewId="0" topLeftCell="A1">
      <selection activeCell="A1" sqref="A1"/>
    </sheetView>
  </sheetViews>
  <sheetFormatPr defaultColWidth="8.00390625" defaultRowHeight="15"/>
  <cols>
    <col min="1" max="1" width="15.7109375" style="0" customWidth="1"/>
    <col min="2" max="5" width="8.7109375" style="0" customWidth="1"/>
    <col min="6" max="6" width="10.7109375" style="0" customWidth="1"/>
    <col min="7" max="9" width="8.7109375" style="0" customWidth="1"/>
    <col min="10" max="10" width="10.7109375" style="0" customWidth="1"/>
    <col min="11" max="16384" width="8.7109375" style="0" customWidth="1"/>
  </cols>
  <sheetData>
    <row r="3" spans="5:10" ht="15">
      <c r="E3" s="1" t="s">
        <v>755</v>
      </c>
      <c r="F3" s="1"/>
      <c r="G3" s="1"/>
      <c r="H3" s="1"/>
      <c r="I3" s="1"/>
      <c r="J3" s="1"/>
    </row>
    <row r="4" spans="1:10" ht="39.75" customHeight="1">
      <c r="A4" s="5" t="s">
        <v>140</v>
      </c>
      <c r="E4" s="2" t="s">
        <v>756</v>
      </c>
      <c r="F4" s="2"/>
      <c r="I4" s="2" t="s">
        <v>757</v>
      </c>
      <c r="J4" s="2"/>
    </row>
    <row r="5" spans="1:10" ht="15">
      <c r="A5" s="18" t="s">
        <v>758</v>
      </c>
      <c r="B5" s="18"/>
      <c r="C5" s="18"/>
      <c r="E5" s="11">
        <v>238792125</v>
      </c>
      <c r="F5" s="11"/>
      <c r="I5" s="11">
        <v>213941125</v>
      </c>
      <c r="J5" s="11"/>
    </row>
    <row r="6" spans="1:10" ht="15">
      <c r="A6" s="1" t="s">
        <v>759</v>
      </c>
      <c r="B6" s="1"/>
      <c r="C6" s="1"/>
      <c r="F6" s="8">
        <v>1560375</v>
      </c>
      <c r="J6" s="8">
        <v>11851000</v>
      </c>
    </row>
    <row r="7" spans="1:10" ht="15">
      <c r="A7" s="18" t="s">
        <v>760</v>
      </c>
      <c r="B7" s="18"/>
      <c r="C7" s="18"/>
      <c r="F7" s="8">
        <v>556800000</v>
      </c>
      <c r="J7" s="8">
        <v>407500000</v>
      </c>
    </row>
    <row r="8" spans="1:10" ht="15">
      <c r="A8" s="18" t="s">
        <v>761</v>
      </c>
      <c r="B8" s="18"/>
      <c r="C8" s="18"/>
      <c r="F8" s="9">
        <v>-688200000</v>
      </c>
      <c r="J8" s="9">
        <v>-394500000</v>
      </c>
    </row>
    <row r="9" spans="1:10" ht="15">
      <c r="A9" s="18" t="s">
        <v>762</v>
      </c>
      <c r="B9" s="18"/>
      <c r="C9" s="18"/>
      <c r="F9" t="s">
        <v>8</v>
      </c>
      <c r="J9" t="s">
        <v>8</v>
      </c>
    </row>
    <row r="11" spans="1:11" ht="15">
      <c r="A11" s="18"/>
      <c r="B11" s="18"/>
      <c r="C11" s="18"/>
      <c r="D11" s="4"/>
      <c r="E11" s="4"/>
      <c r="F11" s="4"/>
      <c r="G11" s="4"/>
      <c r="H11" s="4"/>
      <c r="I11" s="4"/>
      <c r="J11" s="4"/>
      <c r="K11" s="4"/>
    </row>
    <row r="12" spans="1:10" ht="15">
      <c r="A12" s="18" t="s">
        <v>763</v>
      </c>
      <c r="B12" s="18"/>
      <c r="C12" s="18"/>
      <c r="E12" s="11">
        <v>108952500</v>
      </c>
      <c r="F12" s="11"/>
      <c r="I12" s="11">
        <v>238792125</v>
      </c>
      <c r="J12" s="11"/>
    </row>
    <row r="13" spans="1:10" ht="15">
      <c r="A13" s="18" t="s">
        <v>764</v>
      </c>
      <c r="B13" s="18"/>
      <c r="C13" s="18"/>
      <c r="F13" s="8">
        <v>35500000</v>
      </c>
      <c r="J13" t="s">
        <v>8</v>
      </c>
    </row>
    <row r="15" spans="1:11" ht="15">
      <c r="A15" s="18"/>
      <c r="B15" s="18"/>
      <c r="C15" s="18"/>
      <c r="D15" s="4"/>
      <c r="E15" s="4"/>
      <c r="F15" s="4"/>
      <c r="G15" s="4"/>
      <c r="H15" s="4"/>
      <c r="I15" s="4"/>
      <c r="J15" s="4"/>
      <c r="K15" s="4"/>
    </row>
    <row r="16" spans="1:10" ht="15">
      <c r="A16" s="18" t="s">
        <v>765</v>
      </c>
      <c r="B16" s="18"/>
      <c r="C16" s="18"/>
      <c r="E16" s="11">
        <v>144452500</v>
      </c>
      <c r="F16" s="11"/>
      <c r="I16" s="11">
        <v>238792125</v>
      </c>
      <c r="J16" s="11"/>
    </row>
    <row r="17" spans="1:3" ht="15">
      <c r="A17" s="18"/>
      <c r="B17" s="18"/>
      <c r="C17" s="18"/>
    </row>
  </sheetData>
  <sheetProtection selectLockedCells="1" selectUnlockedCells="1"/>
  <mergeCells count="24">
    <mergeCell ref="E3:J3"/>
    <mergeCell ref="E4:F4"/>
    <mergeCell ref="I4:J4"/>
    <mergeCell ref="A5:C5"/>
    <mergeCell ref="E5:F5"/>
    <mergeCell ref="I5:J5"/>
    <mergeCell ref="A6:C6"/>
    <mergeCell ref="A7:C7"/>
    <mergeCell ref="A8:C8"/>
    <mergeCell ref="A9:C9"/>
    <mergeCell ref="A11:C11"/>
    <mergeCell ref="D11:G11"/>
    <mergeCell ref="H11:K11"/>
    <mergeCell ref="A12:C12"/>
    <mergeCell ref="E12:F12"/>
    <mergeCell ref="I12:J12"/>
    <mergeCell ref="A13:C13"/>
    <mergeCell ref="A15:C15"/>
    <mergeCell ref="D15:G15"/>
    <mergeCell ref="H15:K15"/>
    <mergeCell ref="A16:C16"/>
    <mergeCell ref="E16:F16"/>
    <mergeCell ref="I16:J16"/>
    <mergeCell ref="A17:C17"/>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Y20"/>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1" width="1.7109375" style="0" customWidth="1"/>
    <col min="22" max="23" width="8.7109375" style="0" customWidth="1"/>
    <col min="24" max="24" width="10.7109375" style="0" customWidth="1"/>
    <col min="25" max="16384" width="8.7109375" style="0" customWidth="1"/>
  </cols>
  <sheetData>
    <row r="2" spans="1:6" ht="15">
      <c r="A2" s="1" t="s">
        <v>766</v>
      </c>
      <c r="B2" s="1"/>
      <c r="C2" s="1"/>
      <c r="D2" s="1"/>
      <c r="E2" s="1"/>
      <c r="F2" s="1"/>
    </row>
    <row r="5" spans="1:24" ht="39.75" customHeight="1">
      <c r="A5" s="5" t="s">
        <v>767</v>
      </c>
      <c r="C5" s="2" t="s">
        <v>768</v>
      </c>
      <c r="D5" s="2"/>
      <c r="G5" s="2" t="s">
        <v>769</v>
      </c>
      <c r="H5" s="2"/>
      <c r="K5" s="2" t="s">
        <v>770</v>
      </c>
      <c r="L5" s="2"/>
      <c r="O5" s="2" t="s">
        <v>771</v>
      </c>
      <c r="P5" s="2"/>
      <c r="S5" s="2" t="s">
        <v>772</v>
      </c>
      <c r="T5" s="2"/>
      <c r="W5" s="1" t="s">
        <v>773</v>
      </c>
      <c r="X5" s="1"/>
    </row>
    <row r="6" ht="15">
      <c r="A6" s="5" t="s">
        <v>774</v>
      </c>
    </row>
    <row r="7" spans="2:25" ht="15">
      <c r="B7" s="4"/>
      <c r="C7" s="4"/>
      <c r="D7" s="4"/>
      <c r="E7" s="4"/>
      <c r="F7" s="4"/>
      <c r="G7" s="4"/>
      <c r="H7" s="4"/>
      <c r="I7" s="4"/>
      <c r="J7" s="4"/>
      <c r="K7" s="4"/>
      <c r="L7" s="4"/>
      <c r="M7" s="4"/>
      <c r="N7" s="4"/>
      <c r="O7" s="4"/>
      <c r="P7" s="4"/>
      <c r="Q7" s="4"/>
      <c r="R7" s="4"/>
      <c r="S7" s="4"/>
      <c r="T7" s="4"/>
      <c r="U7" s="4"/>
      <c r="V7" s="4"/>
      <c r="W7" s="4"/>
      <c r="X7" s="4"/>
      <c r="Y7" s="4"/>
    </row>
    <row r="8" spans="1:24" ht="15">
      <c r="A8" t="s">
        <v>553</v>
      </c>
      <c r="C8" s="11">
        <v>13500001</v>
      </c>
      <c r="D8" s="11"/>
      <c r="G8" s="11">
        <v>5500000</v>
      </c>
      <c r="H8" s="11"/>
      <c r="K8" s="11">
        <v>3500000</v>
      </c>
      <c r="L8" s="11"/>
      <c r="O8" s="11">
        <v>2078611</v>
      </c>
      <c r="P8" s="11"/>
      <c r="S8" s="11">
        <v>13175000</v>
      </c>
      <c r="T8" s="11"/>
      <c r="W8" s="4" t="s">
        <v>141</v>
      </c>
      <c r="X8" s="4"/>
    </row>
    <row r="9" spans="2:25" ht="15">
      <c r="B9" s="4"/>
      <c r="C9" s="4"/>
      <c r="D9" s="4"/>
      <c r="E9" s="4"/>
      <c r="F9" s="4"/>
      <c r="G9" s="4"/>
      <c r="H9" s="4"/>
      <c r="I9" s="4"/>
      <c r="J9" s="4"/>
      <c r="K9" s="4"/>
      <c r="L9" s="4"/>
      <c r="M9" s="4"/>
      <c r="N9" s="4"/>
      <c r="O9" s="4"/>
      <c r="P9" s="4"/>
      <c r="Q9" s="4"/>
      <c r="R9" s="4"/>
      <c r="S9" s="4"/>
      <c r="T9" s="4"/>
      <c r="U9" s="4"/>
      <c r="V9" s="4"/>
      <c r="W9" s="4"/>
      <c r="X9" s="4"/>
      <c r="Y9" s="4"/>
    </row>
    <row r="10" spans="1:24" ht="15">
      <c r="A10" t="s">
        <v>558</v>
      </c>
      <c r="D10" s="8">
        <v>24173984</v>
      </c>
      <c r="H10" t="s">
        <v>8</v>
      </c>
      <c r="L10" t="s">
        <v>8</v>
      </c>
      <c r="P10" t="s">
        <v>8</v>
      </c>
      <c r="T10" s="8">
        <v>24456708</v>
      </c>
      <c r="U10" t="s">
        <v>775</v>
      </c>
      <c r="X10" t="s">
        <v>8</v>
      </c>
    </row>
    <row r="11" spans="2:25" ht="15">
      <c r="B11" s="4"/>
      <c r="C11" s="4"/>
      <c r="D11" s="4"/>
      <c r="E11" s="4"/>
      <c r="F11" s="4"/>
      <c r="G11" s="4"/>
      <c r="H11" s="4"/>
      <c r="I11" s="4"/>
      <c r="J11" s="4"/>
      <c r="K11" s="4"/>
      <c r="L11" s="4"/>
      <c r="M11" s="4"/>
      <c r="N11" s="4"/>
      <c r="O11" s="4"/>
      <c r="P11" s="4"/>
      <c r="Q11" s="4"/>
      <c r="R11" s="4"/>
      <c r="S11" s="4"/>
      <c r="T11" s="4"/>
      <c r="U11" s="4"/>
      <c r="V11" s="4"/>
      <c r="W11" s="4"/>
      <c r="X11" s="4"/>
      <c r="Y11" s="4"/>
    </row>
    <row r="12" ht="15">
      <c r="A12" s="5" t="s">
        <v>776</v>
      </c>
    </row>
    <row r="13" spans="2:25" ht="15">
      <c r="B13" s="4"/>
      <c r="C13" s="4"/>
      <c r="D13" s="4"/>
      <c r="E13" s="4"/>
      <c r="F13" s="4"/>
      <c r="G13" s="4"/>
      <c r="H13" s="4"/>
      <c r="I13" s="4"/>
      <c r="J13" s="4"/>
      <c r="K13" s="4"/>
      <c r="L13" s="4"/>
      <c r="M13" s="4"/>
      <c r="N13" s="4"/>
      <c r="O13" s="4"/>
      <c r="P13" s="4"/>
      <c r="Q13" s="4"/>
      <c r="R13" s="4"/>
      <c r="S13" s="4"/>
      <c r="T13" s="4"/>
      <c r="U13" s="4"/>
      <c r="V13" s="4"/>
      <c r="W13" s="4"/>
      <c r="X13" s="4"/>
      <c r="Y13" s="4"/>
    </row>
    <row r="14" spans="1:24" ht="15">
      <c r="A14" t="s">
        <v>777</v>
      </c>
      <c r="D14" s="8">
        <v>25740212</v>
      </c>
      <c r="H14" s="8">
        <v>6815433</v>
      </c>
      <c r="L14" s="8">
        <v>13657543</v>
      </c>
      <c r="P14" s="8">
        <v>366936</v>
      </c>
      <c r="T14" s="8">
        <v>18425519</v>
      </c>
      <c r="X14" s="9">
        <v>-11007</v>
      </c>
    </row>
    <row r="15" spans="2:25" ht="15">
      <c r="B15" s="4"/>
      <c r="C15" s="4"/>
      <c r="D15" s="4"/>
      <c r="E15" s="4"/>
      <c r="F15" s="4"/>
      <c r="G15" s="4"/>
      <c r="H15" s="4"/>
      <c r="I15" s="4"/>
      <c r="J15" s="4"/>
      <c r="K15" s="4"/>
      <c r="L15" s="4"/>
      <c r="M15" s="4"/>
      <c r="N15" s="4"/>
      <c r="O15" s="4"/>
      <c r="P15" s="4"/>
      <c r="Q15" s="4"/>
      <c r="R15" s="4"/>
      <c r="S15" s="4"/>
      <c r="T15" s="4"/>
      <c r="U15" s="4"/>
      <c r="V15" s="4"/>
      <c r="W15" s="4"/>
      <c r="X15" s="4"/>
      <c r="Y15" s="4"/>
    </row>
    <row r="16" spans="1:24" ht="15">
      <c r="A16" t="s">
        <v>537</v>
      </c>
      <c r="D16" s="8">
        <v>14932921</v>
      </c>
      <c r="H16" t="s">
        <v>8</v>
      </c>
      <c r="L16" t="s">
        <v>8</v>
      </c>
      <c r="P16" s="8">
        <v>863771</v>
      </c>
      <c r="T16" s="8">
        <v>18028080</v>
      </c>
      <c r="X16" t="s">
        <v>8</v>
      </c>
    </row>
    <row r="17" spans="2:25" ht="15">
      <c r="B17" s="4"/>
      <c r="C17" s="4"/>
      <c r="D17" s="4"/>
      <c r="E17" s="4"/>
      <c r="F17" s="4"/>
      <c r="G17" s="4"/>
      <c r="H17" s="4"/>
      <c r="I17" s="4"/>
      <c r="J17" s="4"/>
      <c r="K17" s="4"/>
      <c r="L17" s="4"/>
      <c r="M17" s="4"/>
      <c r="N17" s="4"/>
      <c r="O17" s="4"/>
      <c r="P17" s="4"/>
      <c r="Q17" s="4"/>
      <c r="R17" s="4"/>
      <c r="S17" s="4"/>
      <c r="T17" s="4"/>
      <c r="U17" s="4"/>
      <c r="V17" s="4"/>
      <c r="W17" s="4"/>
      <c r="X17" s="4"/>
      <c r="Y17" s="4"/>
    </row>
    <row r="18" spans="1:24" ht="15">
      <c r="A18" t="s">
        <v>540</v>
      </c>
      <c r="D18" t="s">
        <v>8</v>
      </c>
      <c r="H18" s="8">
        <v>27660000</v>
      </c>
      <c r="L18" t="s">
        <v>8</v>
      </c>
      <c r="P18" s="8">
        <v>758333</v>
      </c>
      <c r="T18" s="8">
        <v>44501658</v>
      </c>
      <c r="X18" t="s">
        <v>8</v>
      </c>
    </row>
    <row r="20" spans="1:24" ht="15">
      <c r="A20" s="5" t="s">
        <v>778</v>
      </c>
      <c r="C20" s="11">
        <v>78347118</v>
      </c>
      <c r="D20" s="11"/>
      <c r="G20" s="11">
        <v>39975433</v>
      </c>
      <c r="H20" s="11"/>
      <c r="K20" s="11">
        <v>17157543</v>
      </c>
      <c r="L20" s="11"/>
      <c r="O20" s="11">
        <v>4067651</v>
      </c>
      <c r="P20" s="11"/>
      <c r="S20" s="11">
        <v>118586965</v>
      </c>
      <c r="T20" s="11"/>
      <c r="W20" s="17">
        <v>-11007</v>
      </c>
      <c r="X20" s="17"/>
    </row>
  </sheetData>
  <sheetProtection selectLockedCells="1" selectUnlockedCells="1"/>
  <mergeCells count="55">
    <mergeCell ref="A2:F2"/>
    <mergeCell ref="C5:D5"/>
    <mergeCell ref="G5:H5"/>
    <mergeCell ref="K5:L5"/>
    <mergeCell ref="O5:P5"/>
    <mergeCell ref="S5:T5"/>
    <mergeCell ref="W5:X5"/>
    <mergeCell ref="B7:E7"/>
    <mergeCell ref="F7:I7"/>
    <mergeCell ref="J7:M7"/>
    <mergeCell ref="N7:Q7"/>
    <mergeCell ref="R7:U7"/>
    <mergeCell ref="V7:Y7"/>
    <mergeCell ref="C8:D8"/>
    <mergeCell ref="G8:H8"/>
    <mergeCell ref="K8:L8"/>
    <mergeCell ref="O8:P8"/>
    <mergeCell ref="S8:T8"/>
    <mergeCell ref="W8:X8"/>
    <mergeCell ref="B9:E9"/>
    <mergeCell ref="F9:I9"/>
    <mergeCell ref="J9:M9"/>
    <mergeCell ref="N9:Q9"/>
    <mergeCell ref="R9:U9"/>
    <mergeCell ref="V9:Y9"/>
    <mergeCell ref="B11:E11"/>
    <mergeCell ref="F11:I11"/>
    <mergeCell ref="J11:M11"/>
    <mergeCell ref="N11:Q11"/>
    <mergeCell ref="R11:U11"/>
    <mergeCell ref="V11:Y11"/>
    <mergeCell ref="B13:E13"/>
    <mergeCell ref="F13:I13"/>
    <mergeCell ref="J13:M13"/>
    <mergeCell ref="N13:Q13"/>
    <mergeCell ref="R13:U13"/>
    <mergeCell ref="V13:Y13"/>
    <mergeCell ref="B15:E15"/>
    <mergeCell ref="F15:I15"/>
    <mergeCell ref="J15:M15"/>
    <mergeCell ref="N15:Q15"/>
    <mergeCell ref="R15:U15"/>
    <mergeCell ref="V15:Y15"/>
    <mergeCell ref="B17:E17"/>
    <mergeCell ref="F17:I17"/>
    <mergeCell ref="J17:M17"/>
    <mergeCell ref="N17:Q17"/>
    <mergeCell ref="R17:U17"/>
    <mergeCell ref="V17:Y17"/>
    <mergeCell ref="C20:D20"/>
    <mergeCell ref="G20:H20"/>
    <mergeCell ref="K20:L20"/>
    <mergeCell ref="O20:P20"/>
    <mergeCell ref="S20:T20"/>
    <mergeCell ref="W20:X20"/>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5" width="1.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2" t="s">
        <v>779</v>
      </c>
      <c r="B2" s="2"/>
      <c r="C2" s="2"/>
      <c r="D2" s="2"/>
      <c r="E2" s="2"/>
      <c r="F2" s="2"/>
    </row>
    <row r="5" spans="3:12" ht="15">
      <c r="C5" s="1" t="s">
        <v>189</v>
      </c>
      <c r="D5" s="1"/>
      <c r="E5" s="1"/>
      <c r="F5" s="1"/>
      <c r="G5" s="1"/>
      <c r="H5" s="1"/>
      <c r="I5" s="1"/>
      <c r="J5" s="1"/>
      <c r="K5" s="1"/>
      <c r="L5" s="1"/>
    </row>
    <row r="6" spans="1:12" ht="15">
      <c r="A6" s="5" t="s">
        <v>780</v>
      </c>
      <c r="C6" s="1" t="s">
        <v>82</v>
      </c>
      <c r="D6" s="1"/>
      <c r="G6" s="1" t="s">
        <v>83</v>
      </c>
      <c r="H6" s="1"/>
      <c r="K6" s="1" t="s">
        <v>84</v>
      </c>
      <c r="L6" s="1"/>
    </row>
    <row r="7" spans="1:12" ht="15">
      <c r="A7" t="s">
        <v>781</v>
      </c>
      <c r="C7" s="11">
        <v>63353100</v>
      </c>
      <c r="D7" s="11"/>
      <c r="G7" s="11">
        <v>10263474</v>
      </c>
      <c r="H7" s="11"/>
      <c r="K7" s="11">
        <v>16535491</v>
      </c>
      <c r="L7" s="11"/>
    </row>
    <row r="8" spans="1:12" ht="15">
      <c r="A8" t="s">
        <v>782</v>
      </c>
      <c r="D8" s="8">
        <v>52969278</v>
      </c>
      <c r="E8" t="s">
        <v>775</v>
      </c>
      <c r="H8" s="8">
        <v>42196076</v>
      </c>
      <c r="L8" s="8">
        <v>29546772</v>
      </c>
    </row>
    <row r="9" spans="1:12" ht="15">
      <c r="A9" t="s">
        <v>783</v>
      </c>
      <c r="C9" s="10">
        <v>1.2</v>
      </c>
      <c r="D9" s="10"/>
      <c r="G9" s="10">
        <v>0.24</v>
      </c>
      <c r="H9" s="10"/>
      <c r="K9" s="10">
        <v>0.56</v>
      </c>
      <c r="L9" s="10"/>
    </row>
  </sheetData>
  <sheetProtection selectLockedCells="1" selectUnlockedCells="1"/>
  <mergeCells count="11">
    <mergeCell ref="A2:F2"/>
    <mergeCell ref="C5:L5"/>
    <mergeCell ref="C6:D6"/>
    <mergeCell ref="G6:H6"/>
    <mergeCell ref="K6:L6"/>
    <mergeCell ref="C7:D7"/>
    <mergeCell ref="G7:H7"/>
    <mergeCell ref="K7:L7"/>
    <mergeCell ref="C9:D9"/>
    <mergeCell ref="G9:H9"/>
    <mergeCell ref="K9:L9"/>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6384" width="8.7109375" style="0" customWidth="1"/>
  </cols>
  <sheetData>
    <row r="2" spans="1:6" ht="15">
      <c r="A2" s="1" t="s">
        <v>784</v>
      </c>
      <c r="B2" s="1"/>
      <c r="C2" s="1"/>
      <c r="D2" s="1"/>
      <c r="E2" s="1"/>
      <c r="F2" s="1"/>
    </row>
    <row r="5" spans="3:12" ht="15">
      <c r="C5" s="1" t="s">
        <v>82</v>
      </c>
      <c r="D5" s="1"/>
      <c r="G5" s="1" t="s">
        <v>83</v>
      </c>
      <c r="H5" s="1"/>
      <c r="K5" s="1" t="s">
        <v>84</v>
      </c>
      <c r="L5" s="1"/>
    </row>
    <row r="6" spans="1:12" ht="15">
      <c r="A6" t="s">
        <v>785</v>
      </c>
      <c r="C6" s="11">
        <v>276902</v>
      </c>
      <c r="D6" s="11"/>
      <c r="G6" s="17">
        <v>-228824</v>
      </c>
      <c r="H6" s="17"/>
      <c r="K6" s="17">
        <v>-98294</v>
      </c>
      <c r="L6" s="17"/>
    </row>
    <row r="7" spans="1:12" ht="15">
      <c r="A7" t="s">
        <v>786</v>
      </c>
      <c r="D7" s="8">
        <v>2176918</v>
      </c>
      <c r="H7" t="s">
        <v>8</v>
      </c>
      <c r="L7" t="s">
        <v>8</v>
      </c>
    </row>
    <row r="8" spans="1:12" ht="15">
      <c r="A8" t="s">
        <v>787</v>
      </c>
      <c r="C8" s="17">
        <v>-2453820</v>
      </c>
      <c r="D8" s="17"/>
      <c r="G8" s="11">
        <v>228824</v>
      </c>
      <c r="H8" s="11"/>
      <c r="K8" s="11">
        <v>98294</v>
      </c>
      <c r="L8" s="11"/>
    </row>
  </sheetData>
  <sheetProtection selectLockedCells="1" selectUnlockedCells="1"/>
  <mergeCells count="10">
    <mergeCell ref="A2:F2"/>
    <mergeCell ref="C5:D5"/>
    <mergeCell ref="G5:H5"/>
    <mergeCell ref="K5:L5"/>
    <mergeCell ref="C6:D6"/>
    <mergeCell ref="G6:H6"/>
    <mergeCell ref="K6:L6"/>
    <mergeCell ref="C8:D8"/>
    <mergeCell ref="G8:H8"/>
    <mergeCell ref="K8:L8"/>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189</v>
      </c>
      <c r="D3" s="1"/>
      <c r="E3" s="1"/>
      <c r="F3" s="1"/>
      <c r="G3" s="1"/>
      <c r="H3" s="1"/>
      <c r="I3" s="1"/>
      <c r="J3" s="1"/>
      <c r="K3" s="1"/>
      <c r="L3" s="1"/>
    </row>
    <row r="4" spans="3:12" ht="15">
      <c r="C4" s="1" t="s">
        <v>82</v>
      </c>
      <c r="D4" s="1"/>
      <c r="G4" s="1" t="s">
        <v>83</v>
      </c>
      <c r="H4" s="1"/>
      <c r="K4" s="1" t="s">
        <v>84</v>
      </c>
      <c r="L4" s="1"/>
    </row>
    <row r="5" spans="1:12" ht="15">
      <c r="A5" t="s">
        <v>214</v>
      </c>
      <c r="C5" s="11">
        <v>63353100</v>
      </c>
      <c r="D5" s="11"/>
      <c r="G5" s="11">
        <v>10263474</v>
      </c>
      <c r="H5" s="11"/>
      <c r="K5" s="11">
        <v>16535491</v>
      </c>
      <c r="L5" s="11"/>
    </row>
    <row r="6" spans="1:12" ht="15">
      <c r="A6" t="s">
        <v>788</v>
      </c>
      <c r="D6" s="8">
        <v>12798035</v>
      </c>
      <c r="H6" s="9">
        <v>-16259622</v>
      </c>
      <c r="L6" s="8">
        <v>15417097</v>
      </c>
    </row>
    <row r="7" spans="1:12" ht="15">
      <c r="A7" t="s">
        <v>789</v>
      </c>
      <c r="D7" s="9">
        <v>-19081794</v>
      </c>
      <c r="H7" s="8">
        <v>58641223</v>
      </c>
      <c r="L7" s="8">
        <v>122029</v>
      </c>
    </row>
    <row r="8" spans="1:12" ht="15">
      <c r="A8" t="s">
        <v>790</v>
      </c>
      <c r="D8" s="8">
        <v>2444817</v>
      </c>
      <c r="H8" s="9">
        <v>-3178194</v>
      </c>
      <c r="L8" s="9">
        <v>-321805</v>
      </c>
    </row>
    <row r="9" spans="1:12" ht="15">
      <c r="A9" t="s">
        <v>791</v>
      </c>
      <c r="D9" s="8">
        <v>307990</v>
      </c>
      <c r="H9" s="8">
        <v>228824</v>
      </c>
      <c r="L9" t="s">
        <v>8</v>
      </c>
    </row>
    <row r="11" spans="1:12" ht="15">
      <c r="A11" t="s">
        <v>792</v>
      </c>
      <c r="C11" s="11">
        <v>59822148</v>
      </c>
      <c r="D11" s="11"/>
      <c r="G11" s="11">
        <v>49695705</v>
      </c>
      <c r="H11" s="11"/>
      <c r="K11" s="11">
        <v>31752812</v>
      </c>
      <c r="L11" s="11"/>
    </row>
  </sheetData>
  <sheetProtection selectLockedCells="1" selectUnlockedCells="1"/>
  <mergeCells count="10">
    <mergeCell ref="C3:L3"/>
    <mergeCell ref="C4:D4"/>
    <mergeCell ref="G4:H4"/>
    <mergeCell ref="K4:L4"/>
    <mergeCell ref="C5:D5"/>
    <mergeCell ref="G5:H5"/>
    <mergeCell ref="K5:L5"/>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Y56"/>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17</v>
      </c>
      <c r="B2" s="1"/>
      <c r="C2" s="1"/>
      <c r="D2" s="1"/>
      <c r="E2" s="1"/>
      <c r="F2" s="1"/>
    </row>
    <row r="5" spans="1:24" ht="39.75" customHeight="1">
      <c r="A5" s="5" t="s">
        <v>18</v>
      </c>
      <c r="C5" s="4"/>
      <c r="D5" s="4"/>
      <c r="G5" s="2" t="s">
        <v>19</v>
      </c>
      <c r="H5" s="2"/>
      <c r="I5" s="2"/>
      <c r="J5" s="2"/>
      <c r="K5" s="2"/>
      <c r="L5" s="2"/>
      <c r="O5" s="4"/>
      <c r="P5" s="4"/>
      <c r="S5" s="4"/>
      <c r="T5" s="4"/>
      <c r="W5" s="4"/>
      <c r="X5" s="4"/>
    </row>
    <row r="6" spans="2:23" ht="39.75" customHeight="1">
      <c r="B6" s="1" t="s">
        <v>20</v>
      </c>
      <c r="C6" s="1"/>
      <c r="F6" s="1" t="s">
        <v>21</v>
      </c>
      <c r="G6" s="1"/>
      <c r="J6" s="1" t="s">
        <v>22</v>
      </c>
      <c r="K6" s="1"/>
      <c r="N6" s="2" t="s">
        <v>23</v>
      </c>
      <c r="O6" s="2"/>
      <c r="R6" s="2" t="s">
        <v>24</v>
      </c>
      <c r="S6" s="2"/>
      <c r="V6" s="2" t="s">
        <v>25</v>
      </c>
      <c r="W6" s="2"/>
    </row>
    <row r="7" spans="2:25" ht="15">
      <c r="B7" s="4"/>
      <c r="C7" s="4"/>
      <c r="D7" s="4"/>
      <c r="E7" s="4"/>
      <c r="F7" s="4"/>
      <c r="G7" s="4"/>
      <c r="H7" s="4"/>
      <c r="I7" s="4"/>
      <c r="J7" s="4"/>
      <c r="K7" s="4"/>
      <c r="L7" s="4"/>
      <c r="M7" s="4"/>
      <c r="N7" s="4"/>
      <c r="O7" s="4"/>
      <c r="P7" s="4"/>
      <c r="Q7" s="4"/>
      <c r="R7" s="4"/>
      <c r="S7" s="4"/>
      <c r="T7" s="4"/>
      <c r="U7" s="4"/>
      <c r="V7" s="4"/>
      <c r="W7" s="4"/>
      <c r="X7" s="4"/>
      <c r="Y7" s="4"/>
    </row>
    <row r="8" ht="15">
      <c r="A8" s="5" t="s">
        <v>26</v>
      </c>
    </row>
    <row r="9" spans="2:25" ht="15">
      <c r="B9" s="4"/>
      <c r="C9" s="4"/>
      <c r="D9" s="4"/>
      <c r="E9" s="4"/>
      <c r="F9" s="4"/>
      <c r="G9" s="4"/>
      <c r="H9" s="4"/>
      <c r="I9" s="4"/>
      <c r="J9" s="4"/>
      <c r="K9" s="4"/>
      <c r="L9" s="4"/>
      <c r="M9" s="4"/>
      <c r="N9" s="4"/>
      <c r="O9" s="4"/>
      <c r="P9" s="4"/>
      <c r="Q9" s="4"/>
      <c r="R9" s="4"/>
      <c r="S9" s="4"/>
      <c r="T9" s="4"/>
      <c r="U9" s="4"/>
      <c r="V9" s="4"/>
      <c r="W9" s="4"/>
      <c r="X9" s="4"/>
      <c r="Y9" s="4"/>
    </row>
    <row r="10" spans="1:24" ht="15">
      <c r="A10" t="s">
        <v>27</v>
      </c>
      <c r="D10" s="6">
        <v>10.22</v>
      </c>
      <c r="H10" s="6">
        <v>11.44</v>
      </c>
      <c r="L10" s="6">
        <v>10.36</v>
      </c>
      <c r="P10" t="s">
        <v>28</v>
      </c>
      <c r="T10" t="s">
        <v>29</v>
      </c>
      <c r="X10" s="6">
        <v>0.28</v>
      </c>
    </row>
    <row r="11" spans="2:25" ht="15">
      <c r="B11" s="4"/>
      <c r="C11" s="4"/>
      <c r="D11" s="4"/>
      <c r="E11" s="4"/>
      <c r="F11" s="4"/>
      <c r="G11" s="4"/>
      <c r="H11" s="4"/>
      <c r="I11" s="4"/>
      <c r="J11" s="4"/>
      <c r="K11" s="4"/>
      <c r="L11" s="4"/>
      <c r="M11" s="4"/>
      <c r="N11" s="4"/>
      <c r="O11" s="4"/>
      <c r="P11" s="4"/>
      <c r="Q11" s="4"/>
      <c r="R11" s="4"/>
      <c r="S11" s="4"/>
      <c r="T11" s="4"/>
      <c r="U11" s="4"/>
      <c r="V11" s="4"/>
      <c r="W11" s="4"/>
      <c r="X11" s="4"/>
      <c r="Y11" s="4"/>
    </row>
    <row r="12" spans="1:24" ht="15">
      <c r="A12" t="s">
        <v>30</v>
      </c>
      <c r="D12" s="7">
        <v>10.16</v>
      </c>
      <c r="H12" s="7">
        <v>10.7</v>
      </c>
      <c r="L12" s="7">
        <v>9.27</v>
      </c>
      <c r="P12" s="8">
        <v>5</v>
      </c>
      <c r="T12" s="9">
        <v>-9</v>
      </c>
      <c r="X12" s="7">
        <v>0.28</v>
      </c>
    </row>
    <row r="13" spans="2:25" ht="15">
      <c r="B13" s="4"/>
      <c r="C13" s="4"/>
      <c r="D13" s="4"/>
      <c r="E13" s="4"/>
      <c r="F13" s="4"/>
      <c r="G13" s="4"/>
      <c r="H13" s="4"/>
      <c r="I13" s="4"/>
      <c r="J13" s="4"/>
      <c r="K13" s="4"/>
      <c r="L13" s="4"/>
      <c r="M13" s="4"/>
      <c r="N13" s="4"/>
      <c r="O13" s="4"/>
      <c r="P13" s="4"/>
      <c r="Q13" s="4"/>
      <c r="R13" s="4"/>
      <c r="S13" s="4"/>
      <c r="T13" s="4"/>
      <c r="U13" s="4"/>
      <c r="V13" s="4"/>
      <c r="W13" s="4"/>
      <c r="X13" s="4"/>
      <c r="Y13" s="4"/>
    </row>
    <row r="14" spans="1:24" ht="15">
      <c r="A14" t="s">
        <v>31</v>
      </c>
      <c r="D14" s="7">
        <v>10.38</v>
      </c>
      <c r="H14" s="7">
        <v>11.23</v>
      </c>
      <c r="L14" s="7">
        <v>10.31</v>
      </c>
      <c r="P14" s="8">
        <v>8</v>
      </c>
      <c r="T14" s="9">
        <v>-1</v>
      </c>
      <c r="X14" s="7">
        <v>0.28</v>
      </c>
    </row>
    <row r="15" spans="2:25" ht="15">
      <c r="B15" s="4"/>
      <c r="C15" s="4"/>
      <c r="D15" s="4"/>
      <c r="E15" s="4"/>
      <c r="F15" s="4"/>
      <c r="G15" s="4"/>
      <c r="H15" s="4"/>
      <c r="I15" s="4"/>
      <c r="J15" s="4"/>
      <c r="K15" s="4"/>
      <c r="L15" s="4"/>
      <c r="M15" s="4"/>
      <c r="N15" s="4"/>
      <c r="O15" s="4"/>
      <c r="P15" s="4"/>
      <c r="Q15" s="4"/>
      <c r="R15" s="4"/>
      <c r="S15" s="4"/>
      <c r="T15" s="4"/>
      <c r="U15" s="4"/>
      <c r="V15" s="4"/>
      <c r="W15" s="4"/>
      <c r="X15" s="4"/>
      <c r="Y15" s="4"/>
    </row>
    <row r="16" spans="1:24" ht="15">
      <c r="A16" t="s">
        <v>32</v>
      </c>
      <c r="D16" s="7">
        <v>10.19</v>
      </c>
      <c r="H16" s="7">
        <v>11.02</v>
      </c>
      <c r="L16" s="7">
        <v>8.57</v>
      </c>
      <c r="P16" s="8">
        <v>8</v>
      </c>
      <c r="T16" s="9">
        <v>-16</v>
      </c>
      <c r="X16" s="7">
        <v>0.28</v>
      </c>
    </row>
    <row r="17" spans="2:25" ht="15">
      <c r="B17" s="4"/>
      <c r="C17" s="4"/>
      <c r="D17" s="4"/>
      <c r="E17" s="4"/>
      <c r="F17" s="4"/>
      <c r="G17" s="4"/>
      <c r="H17" s="4"/>
      <c r="I17" s="4"/>
      <c r="J17" s="4"/>
      <c r="K17" s="4"/>
      <c r="L17" s="4"/>
      <c r="M17" s="4"/>
      <c r="N17" s="4"/>
      <c r="O17" s="4"/>
      <c r="P17" s="4"/>
      <c r="Q17" s="4"/>
      <c r="R17" s="4"/>
      <c r="S17" s="4"/>
      <c r="T17" s="4"/>
      <c r="U17" s="4"/>
      <c r="V17" s="4"/>
      <c r="W17" s="4"/>
      <c r="X17" s="4"/>
      <c r="Y17" s="4"/>
    </row>
    <row r="18" ht="15">
      <c r="A18" s="5" t="s">
        <v>33</v>
      </c>
    </row>
    <row r="19" spans="2:25" ht="15">
      <c r="B19" s="4"/>
      <c r="C19" s="4"/>
      <c r="D19" s="4"/>
      <c r="E19" s="4"/>
      <c r="F19" s="4"/>
      <c r="G19" s="4"/>
      <c r="H19" s="4"/>
      <c r="I19" s="4"/>
      <c r="J19" s="4"/>
      <c r="K19" s="4"/>
      <c r="L19" s="4"/>
      <c r="M19" s="4"/>
      <c r="N19" s="4"/>
      <c r="O19" s="4"/>
      <c r="P19" s="4"/>
      <c r="Q19" s="4"/>
      <c r="R19" s="4"/>
      <c r="S19" s="4"/>
      <c r="T19" s="4"/>
      <c r="U19" s="4"/>
      <c r="V19" s="4"/>
      <c r="W19" s="4"/>
      <c r="X19" s="4"/>
      <c r="Y19" s="4"/>
    </row>
    <row r="20" spans="1:24" ht="15">
      <c r="A20" t="s">
        <v>27</v>
      </c>
      <c r="D20" s="7">
        <v>10.13</v>
      </c>
      <c r="H20" s="7">
        <v>11.52</v>
      </c>
      <c r="L20" s="7">
        <v>8.89</v>
      </c>
      <c r="P20" s="8">
        <v>13</v>
      </c>
      <c r="T20" s="9">
        <v>-12</v>
      </c>
      <c r="X20" s="7">
        <v>0.27</v>
      </c>
    </row>
    <row r="21" spans="2:25" ht="15">
      <c r="B21" s="4"/>
      <c r="C21" s="4"/>
      <c r="D21" s="4"/>
      <c r="E21" s="4"/>
      <c r="F21" s="4"/>
      <c r="G21" s="4"/>
      <c r="H21" s="4"/>
      <c r="I21" s="4"/>
      <c r="J21" s="4"/>
      <c r="K21" s="4"/>
      <c r="L21" s="4"/>
      <c r="M21" s="4"/>
      <c r="N21" s="4"/>
      <c r="O21" s="4"/>
      <c r="P21" s="4"/>
      <c r="Q21" s="4"/>
      <c r="R21" s="4"/>
      <c r="S21" s="4"/>
      <c r="T21" s="4"/>
      <c r="U21" s="4"/>
      <c r="V21" s="4"/>
      <c r="W21" s="4"/>
      <c r="X21" s="4"/>
      <c r="Y21" s="4"/>
    </row>
    <row r="22" spans="1:24" ht="15">
      <c r="A22" t="s">
        <v>30</v>
      </c>
      <c r="D22" s="7">
        <v>11.08</v>
      </c>
      <c r="H22" s="7">
        <v>12.43</v>
      </c>
      <c r="L22" s="7">
        <v>10.97</v>
      </c>
      <c r="P22" s="8">
        <v>12</v>
      </c>
      <c r="T22" s="9">
        <v>-1</v>
      </c>
      <c r="X22" s="7">
        <v>0.27</v>
      </c>
    </row>
    <row r="23" spans="2:25" ht="15">
      <c r="B23" s="4"/>
      <c r="C23" s="4"/>
      <c r="D23" s="4"/>
      <c r="E23" s="4"/>
      <c r="F23" s="4"/>
      <c r="G23" s="4"/>
      <c r="H23" s="4"/>
      <c r="I23" s="4"/>
      <c r="J23" s="4"/>
      <c r="K23" s="4"/>
      <c r="L23" s="4"/>
      <c r="M23" s="4"/>
      <c r="N23" s="4"/>
      <c r="O23" s="4"/>
      <c r="P23" s="4"/>
      <c r="Q23" s="4"/>
      <c r="R23" s="4"/>
      <c r="S23" s="4"/>
      <c r="T23" s="4"/>
      <c r="U23" s="4"/>
      <c r="V23" s="4"/>
      <c r="W23" s="4"/>
      <c r="X23" s="4"/>
      <c r="Y23" s="4"/>
    </row>
    <row r="24" spans="1:24" ht="15">
      <c r="A24" t="s">
        <v>31</v>
      </c>
      <c r="D24" s="7">
        <v>11.3</v>
      </c>
      <c r="H24" s="7">
        <v>13.05</v>
      </c>
      <c r="L24" s="7">
        <v>11.21</v>
      </c>
      <c r="P24" s="8">
        <v>15</v>
      </c>
      <c r="T24" s="9">
        <v>-1</v>
      </c>
      <c r="X24" s="7">
        <v>0.27</v>
      </c>
    </row>
    <row r="25" spans="2:25" ht="15">
      <c r="B25" s="4"/>
      <c r="C25" s="4"/>
      <c r="D25" s="4"/>
      <c r="E25" s="4"/>
      <c r="F25" s="4"/>
      <c r="G25" s="4"/>
      <c r="H25" s="4"/>
      <c r="I25" s="4"/>
      <c r="J25" s="4"/>
      <c r="K25" s="4"/>
      <c r="L25" s="4"/>
      <c r="M25" s="4"/>
      <c r="N25" s="4"/>
      <c r="O25" s="4"/>
      <c r="P25" s="4"/>
      <c r="Q25" s="4"/>
      <c r="R25" s="4"/>
      <c r="S25" s="4"/>
      <c r="T25" s="4"/>
      <c r="U25" s="4"/>
      <c r="V25" s="4"/>
      <c r="W25" s="4"/>
      <c r="X25" s="4"/>
      <c r="Y25" s="4"/>
    </row>
    <row r="26" spans="1:24" ht="15">
      <c r="A26" t="s">
        <v>32</v>
      </c>
      <c r="D26" s="7">
        <v>11.14</v>
      </c>
      <c r="H26" s="7">
        <v>12.75</v>
      </c>
      <c r="L26" s="7">
        <v>10.6</v>
      </c>
      <c r="P26" s="8">
        <v>14</v>
      </c>
      <c r="T26" s="9">
        <v>-5</v>
      </c>
      <c r="X26" s="7">
        <v>0.26</v>
      </c>
    </row>
    <row r="27" spans="2:25" ht="15">
      <c r="B27" s="4"/>
      <c r="C27" s="4"/>
      <c r="D27" s="4"/>
      <c r="E27" s="4"/>
      <c r="F27" s="4"/>
      <c r="G27" s="4"/>
      <c r="H27" s="4"/>
      <c r="I27" s="4"/>
      <c r="J27" s="4"/>
      <c r="K27" s="4"/>
      <c r="L27" s="4"/>
      <c r="M27" s="4"/>
      <c r="N27" s="4"/>
      <c r="O27" s="4"/>
      <c r="P27" s="4"/>
      <c r="Q27" s="4"/>
      <c r="R27" s="4"/>
      <c r="S27" s="4"/>
      <c r="T27" s="4"/>
      <c r="U27" s="4"/>
      <c r="V27" s="4"/>
      <c r="W27" s="4"/>
      <c r="X27" s="4"/>
      <c r="Y27" s="4"/>
    </row>
    <row r="28" ht="15">
      <c r="A28" s="5" t="s">
        <v>34</v>
      </c>
    </row>
    <row r="29" spans="2:25" ht="15">
      <c r="B29" s="4"/>
      <c r="C29" s="4"/>
      <c r="D29" s="4"/>
      <c r="E29" s="4"/>
      <c r="F29" s="4"/>
      <c r="G29" s="4"/>
      <c r="H29" s="4"/>
      <c r="I29" s="4"/>
      <c r="J29" s="4"/>
      <c r="K29" s="4"/>
      <c r="L29" s="4"/>
      <c r="M29" s="4"/>
      <c r="N29" s="4"/>
      <c r="O29" s="4"/>
      <c r="P29" s="4"/>
      <c r="Q29" s="4"/>
      <c r="R29" s="4"/>
      <c r="S29" s="4"/>
      <c r="T29" s="4"/>
      <c r="U29" s="4"/>
      <c r="V29" s="4"/>
      <c r="W29" s="4"/>
      <c r="X29" s="4"/>
      <c r="Y29" s="4"/>
    </row>
    <row r="30" spans="1:24" ht="15">
      <c r="A30" t="s">
        <v>27</v>
      </c>
      <c r="D30" s="7">
        <v>10.69</v>
      </c>
      <c r="H30" s="7">
        <v>10.69</v>
      </c>
      <c r="L30" s="7">
        <v>9.17</v>
      </c>
      <c r="P30" s="8">
        <v>0</v>
      </c>
      <c r="T30" s="9">
        <v>-14</v>
      </c>
      <c r="X30" s="7">
        <v>0.26</v>
      </c>
    </row>
    <row r="31" spans="2:25" ht="15">
      <c r="B31" s="4"/>
      <c r="C31" s="4"/>
      <c r="D31" s="4"/>
      <c r="E31" s="4"/>
      <c r="F31" s="4"/>
      <c r="G31" s="4"/>
      <c r="H31" s="4"/>
      <c r="I31" s="4"/>
      <c r="J31" s="4"/>
      <c r="K31" s="4"/>
      <c r="L31" s="4"/>
      <c r="M31" s="4"/>
      <c r="N31" s="4"/>
      <c r="O31" s="4"/>
      <c r="P31" s="4"/>
      <c r="Q31" s="4"/>
      <c r="R31" s="4"/>
      <c r="S31" s="4"/>
      <c r="T31" s="4"/>
      <c r="U31" s="4"/>
      <c r="V31" s="4"/>
      <c r="W31" s="4"/>
      <c r="X31" s="4"/>
      <c r="Y31" s="4"/>
    </row>
    <row r="32" spans="1:24" ht="15">
      <c r="A32" t="s">
        <v>30</v>
      </c>
      <c r="D32" s="7">
        <v>10.94</v>
      </c>
      <c r="H32" s="7">
        <v>11.84</v>
      </c>
      <c r="L32" s="7">
        <v>9.02</v>
      </c>
      <c r="P32" s="8">
        <v>8</v>
      </c>
      <c r="T32" s="9">
        <v>-18</v>
      </c>
      <c r="X32" s="7">
        <v>0.26</v>
      </c>
    </row>
    <row r="33" spans="2:25" ht="15">
      <c r="B33" s="4"/>
      <c r="C33" s="4"/>
      <c r="D33" s="4"/>
      <c r="E33" s="4"/>
      <c r="F33" s="4"/>
      <c r="G33" s="4"/>
      <c r="H33" s="4"/>
      <c r="I33" s="4"/>
      <c r="J33" s="4"/>
      <c r="K33" s="4"/>
      <c r="L33" s="4"/>
      <c r="M33" s="4"/>
      <c r="N33" s="4"/>
      <c r="O33" s="4"/>
      <c r="P33" s="4"/>
      <c r="Q33" s="4"/>
      <c r="R33" s="4"/>
      <c r="S33" s="4"/>
      <c r="T33" s="4"/>
      <c r="U33" s="4"/>
      <c r="V33" s="4"/>
      <c r="W33" s="4"/>
      <c r="X33" s="4"/>
      <c r="Y33" s="4"/>
    </row>
    <row r="34" spans="1:24" ht="15">
      <c r="A34" t="s">
        <v>31</v>
      </c>
      <c r="D34" s="7">
        <v>11.07</v>
      </c>
      <c r="H34" s="7">
        <v>10.77</v>
      </c>
      <c r="L34" s="7">
        <v>8.88</v>
      </c>
      <c r="P34" s="9">
        <v>-3</v>
      </c>
      <c r="T34" s="9">
        <v>-20</v>
      </c>
      <c r="X34" s="7">
        <v>0.26</v>
      </c>
    </row>
    <row r="35" spans="2:25" ht="15">
      <c r="B35" s="4"/>
      <c r="C35" s="4"/>
      <c r="D35" s="4"/>
      <c r="E35" s="4"/>
      <c r="F35" s="4"/>
      <c r="G35" s="4"/>
      <c r="H35" s="4"/>
      <c r="I35" s="4"/>
      <c r="J35" s="4"/>
      <c r="K35" s="4"/>
      <c r="L35" s="4"/>
      <c r="M35" s="4"/>
      <c r="N35" s="4"/>
      <c r="O35" s="4"/>
      <c r="P35" s="4"/>
      <c r="Q35" s="4"/>
      <c r="R35" s="4"/>
      <c r="S35" s="4"/>
      <c r="T35" s="4"/>
      <c r="U35" s="4"/>
      <c r="V35" s="4"/>
      <c r="W35" s="4"/>
      <c r="X35" s="4"/>
      <c r="Y35" s="4"/>
    </row>
    <row r="36" spans="1:24" ht="15">
      <c r="A36" t="s">
        <v>32</v>
      </c>
      <c r="D36" s="7">
        <v>11.86</v>
      </c>
      <c r="H36" s="7">
        <v>9.15</v>
      </c>
      <c r="L36" s="7">
        <v>7.63</v>
      </c>
      <c r="P36" s="9">
        <v>-23</v>
      </c>
      <c r="T36" s="9">
        <v>-36</v>
      </c>
      <c r="X36" s="7">
        <v>0.25</v>
      </c>
    </row>
    <row r="37" spans="2:25" ht="15">
      <c r="B37" s="4"/>
      <c r="C37" s="4"/>
      <c r="D37" s="4"/>
      <c r="E37" s="4"/>
      <c r="F37" s="4"/>
      <c r="G37" s="4"/>
      <c r="H37" s="4"/>
      <c r="I37" s="4"/>
      <c r="J37" s="4"/>
      <c r="K37" s="4"/>
      <c r="L37" s="4"/>
      <c r="M37" s="4"/>
      <c r="N37" s="4"/>
      <c r="O37" s="4"/>
      <c r="P37" s="4"/>
      <c r="Q37" s="4"/>
      <c r="R37" s="4"/>
      <c r="S37" s="4"/>
      <c r="T37" s="4"/>
      <c r="U37" s="4"/>
      <c r="V37" s="4"/>
      <c r="W37" s="4"/>
      <c r="X37" s="4"/>
      <c r="Y37" s="4"/>
    </row>
    <row r="38" ht="15">
      <c r="A38" s="5" t="s">
        <v>35</v>
      </c>
    </row>
    <row r="39" spans="2:25" ht="15">
      <c r="B39" s="4"/>
      <c r="C39" s="4"/>
      <c r="D39" s="4"/>
      <c r="E39" s="4"/>
      <c r="F39" s="4"/>
      <c r="G39" s="4"/>
      <c r="H39" s="4"/>
      <c r="I39" s="4"/>
      <c r="J39" s="4"/>
      <c r="K39" s="4"/>
      <c r="L39" s="4"/>
      <c r="M39" s="4"/>
      <c r="N39" s="4"/>
      <c r="O39" s="4"/>
      <c r="P39" s="4"/>
      <c r="Q39" s="4"/>
      <c r="R39" s="4"/>
      <c r="S39" s="4"/>
      <c r="T39" s="4"/>
      <c r="U39" s="4"/>
      <c r="V39" s="4"/>
      <c r="W39" s="4"/>
      <c r="X39" s="4"/>
      <c r="Y39" s="4"/>
    </row>
    <row r="40" spans="1:24" ht="15">
      <c r="A40" t="s">
        <v>27</v>
      </c>
      <c r="D40" s="7">
        <v>11.85</v>
      </c>
      <c r="H40" s="7">
        <v>9.06</v>
      </c>
      <c r="L40" s="7">
        <v>6.28</v>
      </c>
      <c r="P40" s="9">
        <v>-24</v>
      </c>
      <c r="T40" s="9">
        <v>-47</v>
      </c>
      <c r="X40" s="7">
        <v>0.24</v>
      </c>
    </row>
    <row r="41" spans="2:25" ht="15">
      <c r="B41" s="4"/>
      <c r="C41" s="4"/>
      <c r="D41" s="4"/>
      <c r="E41" s="4"/>
      <c r="F41" s="4"/>
      <c r="G41" s="4"/>
      <c r="H41" s="4"/>
      <c r="I41" s="4"/>
      <c r="J41" s="4"/>
      <c r="K41" s="4"/>
      <c r="L41" s="4"/>
      <c r="M41" s="4"/>
      <c r="N41" s="4"/>
      <c r="O41" s="4"/>
      <c r="P41" s="4"/>
      <c r="Q41" s="4"/>
      <c r="R41" s="4"/>
      <c r="S41" s="4"/>
      <c r="T41" s="4"/>
      <c r="U41" s="4"/>
      <c r="V41" s="4"/>
      <c r="W41" s="4"/>
      <c r="X41" s="4"/>
      <c r="Y41" s="4"/>
    </row>
    <row r="42" spans="1:24" ht="15">
      <c r="A42" t="s">
        <v>30</v>
      </c>
      <c r="D42" s="7">
        <v>11.72</v>
      </c>
      <c r="H42" s="7">
        <v>7.65</v>
      </c>
      <c r="L42" s="7">
        <v>3.85</v>
      </c>
      <c r="P42" s="9">
        <v>-35</v>
      </c>
      <c r="T42" s="9">
        <v>-67</v>
      </c>
      <c r="X42" s="7">
        <v>0.24</v>
      </c>
    </row>
    <row r="43" spans="2:25" ht="15">
      <c r="B43" s="4"/>
      <c r="C43" s="4"/>
      <c r="D43" s="4"/>
      <c r="E43" s="4"/>
      <c r="F43" s="4"/>
      <c r="G43" s="4"/>
      <c r="H43" s="4"/>
      <c r="I43" s="4"/>
      <c r="J43" s="4"/>
      <c r="K43" s="4"/>
      <c r="L43" s="4"/>
      <c r="M43" s="4"/>
      <c r="N43" s="4"/>
      <c r="O43" s="4"/>
      <c r="P43" s="4"/>
      <c r="Q43" s="4"/>
      <c r="R43" s="4"/>
      <c r="S43" s="4"/>
      <c r="T43" s="4"/>
      <c r="U43" s="4"/>
      <c r="V43" s="4"/>
      <c r="W43" s="4"/>
      <c r="X43" s="4"/>
      <c r="Y43" s="4"/>
    </row>
    <row r="44" spans="1:24" ht="15">
      <c r="A44" t="s">
        <v>31</v>
      </c>
      <c r="D44" s="7">
        <v>12</v>
      </c>
      <c r="H44" s="7">
        <v>4.05</v>
      </c>
      <c r="L44" s="7">
        <v>2.64</v>
      </c>
      <c r="P44" s="9">
        <v>-66</v>
      </c>
      <c r="T44" s="9">
        <v>-78</v>
      </c>
      <c r="X44" s="7">
        <v>0.24</v>
      </c>
    </row>
    <row r="45" spans="2:25" ht="15">
      <c r="B45" s="4"/>
      <c r="C45" s="4"/>
      <c r="D45" s="4"/>
      <c r="E45" s="4"/>
      <c r="F45" s="4"/>
      <c r="G45" s="4"/>
      <c r="H45" s="4"/>
      <c r="I45" s="4"/>
      <c r="J45" s="4"/>
      <c r="K45" s="4"/>
      <c r="L45" s="4"/>
      <c r="M45" s="4"/>
      <c r="N45" s="4"/>
      <c r="O45" s="4"/>
      <c r="P45" s="4"/>
      <c r="Q45" s="4"/>
      <c r="R45" s="4"/>
      <c r="S45" s="4"/>
      <c r="T45" s="4"/>
      <c r="U45" s="4"/>
      <c r="V45" s="4"/>
      <c r="W45" s="4"/>
      <c r="X45" s="4"/>
      <c r="Y45" s="4"/>
    </row>
    <row r="46" spans="1:24" ht="15">
      <c r="A46" t="s">
        <v>32</v>
      </c>
      <c r="D46" s="7">
        <v>10.24</v>
      </c>
      <c r="H46" s="7">
        <v>7.81</v>
      </c>
      <c r="L46" s="7">
        <v>2.35</v>
      </c>
      <c r="P46" s="9">
        <v>-24</v>
      </c>
      <c r="T46" s="9">
        <v>-77</v>
      </c>
      <c r="X46" s="7">
        <v>0.24</v>
      </c>
    </row>
    <row r="47" spans="2:25" ht="15">
      <c r="B47" s="4"/>
      <c r="C47" s="4"/>
      <c r="D47" s="4"/>
      <c r="E47" s="4"/>
      <c r="F47" s="4"/>
      <c r="G47" s="4"/>
      <c r="H47" s="4"/>
      <c r="I47" s="4"/>
      <c r="J47" s="4"/>
      <c r="K47" s="4"/>
      <c r="L47" s="4"/>
      <c r="M47" s="4"/>
      <c r="N47" s="4"/>
      <c r="O47" s="4"/>
      <c r="P47" s="4"/>
      <c r="Q47" s="4"/>
      <c r="R47" s="4"/>
      <c r="S47" s="4"/>
      <c r="T47" s="4"/>
      <c r="U47" s="4"/>
      <c r="V47" s="4"/>
      <c r="W47" s="4"/>
      <c r="X47" s="4"/>
      <c r="Y47" s="4"/>
    </row>
    <row r="48" ht="15">
      <c r="A48" s="5" t="s">
        <v>36</v>
      </c>
    </row>
    <row r="49" spans="2:25" ht="15">
      <c r="B49" s="4"/>
      <c r="C49" s="4"/>
      <c r="D49" s="4"/>
      <c r="E49" s="4"/>
      <c r="F49" s="4"/>
      <c r="G49" s="4"/>
      <c r="H49" s="4"/>
      <c r="I49" s="4"/>
      <c r="J49" s="4"/>
      <c r="K49" s="4"/>
      <c r="L49" s="4"/>
      <c r="M49" s="4"/>
      <c r="N49" s="4"/>
      <c r="O49" s="4"/>
      <c r="P49" s="4"/>
      <c r="Q49" s="4"/>
      <c r="R49" s="4"/>
      <c r="S49" s="4"/>
      <c r="T49" s="4"/>
      <c r="U49" s="4"/>
      <c r="V49" s="4"/>
      <c r="W49" s="4"/>
      <c r="X49" s="4"/>
      <c r="Y49" s="4"/>
    </row>
    <row r="50" spans="1:24" ht="15">
      <c r="A50" t="s">
        <v>27</v>
      </c>
      <c r="D50" s="7">
        <v>10</v>
      </c>
      <c r="H50" s="7">
        <v>8.5</v>
      </c>
      <c r="L50" s="7">
        <v>5.92</v>
      </c>
      <c r="P50" s="9">
        <v>-15</v>
      </c>
      <c r="T50" s="9">
        <v>-41</v>
      </c>
      <c r="X50" s="7">
        <v>0.24</v>
      </c>
    </row>
    <row r="51" spans="2:25" ht="15">
      <c r="B51" s="4"/>
      <c r="C51" s="4"/>
      <c r="D51" s="4"/>
      <c r="E51" s="4"/>
      <c r="F51" s="4"/>
      <c r="G51" s="4"/>
      <c r="H51" s="4"/>
      <c r="I51" s="4"/>
      <c r="J51" s="4"/>
      <c r="K51" s="4"/>
      <c r="L51" s="4"/>
      <c r="M51" s="4"/>
      <c r="N51" s="4"/>
      <c r="O51" s="4"/>
      <c r="P51" s="4"/>
      <c r="Q51" s="4"/>
      <c r="R51" s="4"/>
      <c r="S51" s="4"/>
      <c r="T51" s="4"/>
      <c r="U51" s="4"/>
      <c r="V51" s="4"/>
      <c r="W51" s="4"/>
      <c r="X51" s="4"/>
      <c r="Y51" s="4"/>
    </row>
    <row r="52" spans="1:24" ht="15">
      <c r="A52" t="s">
        <v>30</v>
      </c>
      <c r="D52" s="7">
        <v>10.77</v>
      </c>
      <c r="H52" s="7">
        <v>8.6</v>
      </c>
      <c r="L52" s="7">
        <v>7.05</v>
      </c>
      <c r="P52" s="9">
        <v>-20</v>
      </c>
      <c r="T52" s="9">
        <v>-35</v>
      </c>
      <c r="X52" s="7">
        <v>0.22</v>
      </c>
    </row>
    <row r="53" spans="2:25" ht="15">
      <c r="B53" s="4"/>
      <c r="C53" s="4"/>
      <c r="D53" s="4"/>
      <c r="E53" s="4"/>
      <c r="F53" s="4"/>
      <c r="G53" s="4"/>
      <c r="H53" s="4"/>
      <c r="I53" s="4"/>
      <c r="J53" s="4"/>
      <c r="K53" s="4"/>
      <c r="L53" s="4"/>
      <c r="M53" s="4"/>
      <c r="N53" s="4"/>
      <c r="O53" s="4"/>
      <c r="P53" s="4"/>
      <c r="Q53" s="4"/>
      <c r="R53" s="4"/>
      <c r="S53" s="4"/>
      <c r="T53" s="4"/>
      <c r="U53" s="4"/>
      <c r="V53" s="4"/>
      <c r="W53" s="4"/>
      <c r="X53" s="4"/>
      <c r="Y53" s="4"/>
    </row>
    <row r="54" spans="1:24" ht="15">
      <c r="A54" t="s">
        <v>31</v>
      </c>
      <c r="D54" s="7">
        <v>10.26</v>
      </c>
      <c r="H54" s="7">
        <v>11.31</v>
      </c>
      <c r="L54" s="7">
        <v>8.38</v>
      </c>
      <c r="P54" s="8">
        <v>10</v>
      </c>
      <c r="T54" s="9">
        <v>-18</v>
      </c>
      <c r="X54" s="7">
        <v>0.22</v>
      </c>
    </row>
    <row r="55" spans="2:25" ht="15">
      <c r="B55" s="4"/>
      <c r="C55" s="4"/>
      <c r="D55" s="4"/>
      <c r="E55" s="4"/>
      <c r="F55" s="4"/>
      <c r="G55" s="4"/>
      <c r="H55" s="4"/>
      <c r="I55" s="4"/>
      <c r="J55" s="4"/>
      <c r="K55" s="4"/>
      <c r="L55" s="4"/>
      <c r="M55" s="4"/>
      <c r="N55" s="4"/>
      <c r="O55" s="4"/>
      <c r="P55" s="4"/>
      <c r="Q55" s="4"/>
      <c r="R55" s="4"/>
      <c r="S55" s="4"/>
      <c r="T55" s="4"/>
      <c r="U55" s="4"/>
      <c r="V55" s="4"/>
      <c r="W55" s="4"/>
      <c r="X55" s="4"/>
      <c r="Y55" s="4"/>
    </row>
    <row r="56" spans="1:24" ht="15">
      <c r="A56" t="s">
        <v>32</v>
      </c>
      <c r="D56" s="7">
        <v>12.07</v>
      </c>
      <c r="H56" s="7">
        <v>14.49</v>
      </c>
      <c r="L56" s="7">
        <v>9.08</v>
      </c>
      <c r="P56" s="8">
        <v>20</v>
      </c>
      <c r="T56" s="9">
        <v>-25</v>
      </c>
      <c r="X56" s="7">
        <v>0.22</v>
      </c>
    </row>
  </sheetData>
  <sheetProtection selectLockedCells="1" selectUnlockedCells="1"/>
  <mergeCells count="162">
    <mergeCell ref="A2:F2"/>
    <mergeCell ref="C5:D5"/>
    <mergeCell ref="G5:L5"/>
    <mergeCell ref="O5:P5"/>
    <mergeCell ref="S5:T5"/>
    <mergeCell ref="W5:X5"/>
    <mergeCell ref="B6:C6"/>
    <mergeCell ref="F6:G6"/>
    <mergeCell ref="J6:K6"/>
    <mergeCell ref="N6:O6"/>
    <mergeCell ref="R6:S6"/>
    <mergeCell ref="V6:W6"/>
    <mergeCell ref="B7:E7"/>
    <mergeCell ref="F7:I7"/>
    <mergeCell ref="J7:M7"/>
    <mergeCell ref="N7:Q7"/>
    <mergeCell ref="R7:U7"/>
    <mergeCell ref="V7:Y7"/>
    <mergeCell ref="B9:E9"/>
    <mergeCell ref="F9:I9"/>
    <mergeCell ref="J9:M9"/>
    <mergeCell ref="N9:Q9"/>
    <mergeCell ref="R9:U9"/>
    <mergeCell ref="V9:Y9"/>
    <mergeCell ref="B11:E11"/>
    <mergeCell ref="F11:I11"/>
    <mergeCell ref="J11:M11"/>
    <mergeCell ref="N11:Q11"/>
    <mergeCell ref="R11:U11"/>
    <mergeCell ref="V11:Y11"/>
    <mergeCell ref="B13:E13"/>
    <mergeCell ref="F13:I13"/>
    <mergeCell ref="J13:M13"/>
    <mergeCell ref="N13:Q13"/>
    <mergeCell ref="R13:U13"/>
    <mergeCell ref="V13:Y13"/>
    <mergeCell ref="B15:E15"/>
    <mergeCell ref="F15:I15"/>
    <mergeCell ref="J15:M15"/>
    <mergeCell ref="N15:Q15"/>
    <mergeCell ref="R15:U15"/>
    <mergeCell ref="V15:Y15"/>
    <mergeCell ref="B17:E17"/>
    <mergeCell ref="F17:I17"/>
    <mergeCell ref="J17:M17"/>
    <mergeCell ref="N17:Q17"/>
    <mergeCell ref="R17:U17"/>
    <mergeCell ref="V17:Y17"/>
    <mergeCell ref="B19:E19"/>
    <mergeCell ref="F19:I19"/>
    <mergeCell ref="J19:M19"/>
    <mergeCell ref="N19:Q19"/>
    <mergeCell ref="R19:U19"/>
    <mergeCell ref="V19:Y19"/>
    <mergeCell ref="B21:E21"/>
    <mergeCell ref="F21:I21"/>
    <mergeCell ref="J21:M21"/>
    <mergeCell ref="N21:Q21"/>
    <mergeCell ref="R21:U21"/>
    <mergeCell ref="V21:Y21"/>
    <mergeCell ref="B23:E23"/>
    <mergeCell ref="F23:I23"/>
    <mergeCell ref="J23:M23"/>
    <mergeCell ref="N23:Q23"/>
    <mergeCell ref="R23:U23"/>
    <mergeCell ref="V23:Y23"/>
    <mergeCell ref="B25:E25"/>
    <mergeCell ref="F25:I25"/>
    <mergeCell ref="J25:M25"/>
    <mergeCell ref="N25:Q25"/>
    <mergeCell ref="R25:U25"/>
    <mergeCell ref="V25:Y25"/>
    <mergeCell ref="B27:E27"/>
    <mergeCell ref="F27:I27"/>
    <mergeCell ref="J27:M27"/>
    <mergeCell ref="N27:Q27"/>
    <mergeCell ref="R27:U27"/>
    <mergeCell ref="V27:Y27"/>
    <mergeCell ref="B29:E29"/>
    <mergeCell ref="F29:I29"/>
    <mergeCell ref="J29:M29"/>
    <mergeCell ref="N29:Q29"/>
    <mergeCell ref="R29:U29"/>
    <mergeCell ref="V29:Y29"/>
    <mergeCell ref="B31:E31"/>
    <mergeCell ref="F31:I31"/>
    <mergeCell ref="J31:M31"/>
    <mergeCell ref="N31:Q31"/>
    <mergeCell ref="R31:U31"/>
    <mergeCell ref="V31:Y31"/>
    <mergeCell ref="B33:E33"/>
    <mergeCell ref="F33:I33"/>
    <mergeCell ref="J33:M33"/>
    <mergeCell ref="N33:Q33"/>
    <mergeCell ref="R33:U33"/>
    <mergeCell ref="V33:Y33"/>
    <mergeCell ref="B35:E35"/>
    <mergeCell ref="F35:I35"/>
    <mergeCell ref="J35:M35"/>
    <mergeCell ref="N35:Q35"/>
    <mergeCell ref="R35:U35"/>
    <mergeCell ref="V35:Y35"/>
    <mergeCell ref="B37:E37"/>
    <mergeCell ref="F37:I37"/>
    <mergeCell ref="J37:M37"/>
    <mergeCell ref="N37:Q37"/>
    <mergeCell ref="R37:U37"/>
    <mergeCell ref="V37:Y37"/>
    <mergeCell ref="B39:E39"/>
    <mergeCell ref="F39:I39"/>
    <mergeCell ref="J39:M39"/>
    <mergeCell ref="N39:Q39"/>
    <mergeCell ref="R39:U39"/>
    <mergeCell ref="V39:Y39"/>
    <mergeCell ref="B41:E41"/>
    <mergeCell ref="F41:I41"/>
    <mergeCell ref="J41:M41"/>
    <mergeCell ref="N41:Q41"/>
    <mergeCell ref="R41:U41"/>
    <mergeCell ref="V41:Y41"/>
    <mergeCell ref="B43:E43"/>
    <mergeCell ref="F43:I43"/>
    <mergeCell ref="J43:M43"/>
    <mergeCell ref="N43:Q43"/>
    <mergeCell ref="R43:U43"/>
    <mergeCell ref="V43:Y43"/>
    <mergeCell ref="B45:E45"/>
    <mergeCell ref="F45:I45"/>
    <mergeCell ref="J45:M45"/>
    <mergeCell ref="N45:Q45"/>
    <mergeCell ref="R45:U45"/>
    <mergeCell ref="V45:Y45"/>
    <mergeCell ref="B47:E47"/>
    <mergeCell ref="F47:I47"/>
    <mergeCell ref="J47:M47"/>
    <mergeCell ref="N47:Q47"/>
    <mergeCell ref="R47:U47"/>
    <mergeCell ref="V47:Y47"/>
    <mergeCell ref="B49:E49"/>
    <mergeCell ref="F49:I49"/>
    <mergeCell ref="J49:M49"/>
    <mergeCell ref="N49:Q49"/>
    <mergeCell ref="R49:U49"/>
    <mergeCell ref="V49:Y49"/>
    <mergeCell ref="B51:E51"/>
    <mergeCell ref="F51:I51"/>
    <mergeCell ref="J51:M51"/>
    <mergeCell ref="N51:Q51"/>
    <mergeCell ref="R51:U51"/>
    <mergeCell ref="V51:Y51"/>
    <mergeCell ref="B53:E53"/>
    <mergeCell ref="F53:I53"/>
    <mergeCell ref="J53:M53"/>
    <mergeCell ref="N53:Q53"/>
    <mergeCell ref="R53:U53"/>
    <mergeCell ref="V53:Y53"/>
    <mergeCell ref="B55:E55"/>
    <mergeCell ref="F55:I55"/>
    <mergeCell ref="J55:M55"/>
    <mergeCell ref="N55:Q55"/>
    <mergeCell ref="R55:U55"/>
    <mergeCell ref="V55:Y55"/>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793</v>
      </c>
      <c r="D3" s="1"/>
      <c r="E3" s="1"/>
      <c r="F3" s="1"/>
      <c r="G3" s="1"/>
      <c r="H3" s="1"/>
      <c r="I3" s="1"/>
      <c r="J3" s="1"/>
      <c r="K3" s="1"/>
      <c r="L3" s="1"/>
    </row>
    <row r="4" spans="3:12" ht="15">
      <c r="C4" s="1" t="s">
        <v>82</v>
      </c>
      <c r="D4" s="1"/>
      <c r="G4" s="1" t="s">
        <v>83</v>
      </c>
      <c r="H4" s="1"/>
      <c r="K4" s="1" t="s">
        <v>84</v>
      </c>
      <c r="L4" s="1"/>
    </row>
    <row r="5" spans="1:12" ht="15">
      <c r="A5" t="s">
        <v>794</v>
      </c>
      <c r="C5" s="11">
        <v>18634553</v>
      </c>
      <c r="D5" s="11"/>
      <c r="G5" s="11">
        <v>17639482</v>
      </c>
      <c r="H5" s="11"/>
      <c r="K5" s="11">
        <v>11451782</v>
      </c>
      <c r="L5" s="11"/>
    </row>
    <row r="6" spans="1:12" ht="15">
      <c r="A6" t="s">
        <v>795</v>
      </c>
      <c r="D6" t="s">
        <v>8</v>
      </c>
      <c r="H6" t="s">
        <v>8</v>
      </c>
      <c r="L6" t="s">
        <v>8</v>
      </c>
    </row>
    <row r="8" spans="1:12" ht="15">
      <c r="A8" s="5" t="s">
        <v>796</v>
      </c>
      <c r="D8" s="8">
        <v>18634553</v>
      </c>
      <c r="H8" s="8">
        <v>17639482</v>
      </c>
      <c r="L8" s="8">
        <v>11451782</v>
      </c>
    </row>
    <row r="9" spans="1:12" ht="15">
      <c r="A9" t="s">
        <v>797</v>
      </c>
      <c r="D9" s="9">
        <v>-56786282</v>
      </c>
      <c r="H9" s="9">
        <v>-47030821</v>
      </c>
      <c r="L9" s="9">
        <v>-54591911</v>
      </c>
    </row>
    <row r="10" spans="1:12" ht="15">
      <c r="A10" t="s">
        <v>798</v>
      </c>
      <c r="D10" t="s">
        <v>8</v>
      </c>
      <c r="H10" t="s">
        <v>8</v>
      </c>
      <c r="L10" s="9">
        <v>-8645354</v>
      </c>
    </row>
    <row r="11" spans="1:12" ht="15">
      <c r="A11" t="s">
        <v>799</v>
      </c>
      <c r="D11" s="9">
        <v>-21086425</v>
      </c>
      <c r="H11" s="9">
        <v>-12477778</v>
      </c>
      <c r="L11" s="9">
        <v>-9651137</v>
      </c>
    </row>
    <row r="12" spans="1:12" ht="15">
      <c r="A12" t="s">
        <v>800</v>
      </c>
      <c r="D12" s="9">
        <v>-15815138</v>
      </c>
      <c r="H12" s="9">
        <v>-36122397</v>
      </c>
      <c r="L12" s="8">
        <v>19300499</v>
      </c>
    </row>
    <row r="14" spans="1:12" ht="15">
      <c r="A14" s="5" t="s">
        <v>801</v>
      </c>
      <c r="C14" s="17">
        <v>-75053292</v>
      </c>
      <c r="D14" s="17"/>
      <c r="G14" s="17">
        <v>-77991514</v>
      </c>
      <c r="H14" s="17"/>
      <c r="K14" s="17">
        <v>-42136121</v>
      </c>
      <c r="L14" s="17"/>
    </row>
  </sheetData>
  <sheetProtection selectLockedCells="1" selectUnlockedCells="1"/>
  <mergeCells count="10">
    <mergeCell ref="C3:L3"/>
    <mergeCell ref="C4:D4"/>
    <mergeCell ref="G4:H4"/>
    <mergeCell ref="K4:L4"/>
    <mergeCell ref="C5:D5"/>
    <mergeCell ref="G5:H5"/>
    <mergeCell ref="K5:L5"/>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U31"/>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9" width="2.7109375" style="0" customWidth="1"/>
    <col min="10"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1" width="2.7109375" style="0" customWidth="1"/>
    <col min="22" max="16384" width="8.7109375" style="0" customWidth="1"/>
  </cols>
  <sheetData>
    <row r="2" spans="1:6" ht="15">
      <c r="A2" s="1" t="s">
        <v>802</v>
      </c>
      <c r="B2" s="1"/>
      <c r="C2" s="1"/>
      <c r="D2" s="1"/>
      <c r="E2" s="1"/>
      <c r="F2" s="1"/>
    </row>
    <row r="5" spans="3:20" ht="15">
      <c r="C5" s="1" t="s">
        <v>82</v>
      </c>
      <c r="D5" s="1"/>
      <c r="G5" s="1" t="s">
        <v>83</v>
      </c>
      <c r="H5" s="1"/>
      <c r="K5" s="1" t="s">
        <v>84</v>
      </c>
      <c r="L5" s="1"/>
      <c r="O5" s="1" t="s">
        <v>85</v>
      </c>
      <c r="P5" s="1"/>
      <c r="S5" s="1" t="s">
        <v>86</v>
      </c>
      <c r="T5" s="1"/>
    </row>
    <row r="6" ht="15">
      <c r="A6" s="5" t="s">
        <v>803</v>
      </c>
    </row>
    <row r="7" spans="1:20" ht="15">
      <c r="A7" t="s">
        <v>804</v>
      </c>
      <c r="C7" s="10">
        <v>10.13</v>
      </c>
      <c r="D7" s="10"/>
      <c r="G7" s="10">
        <v>10.69</v>
      </c>
      <c r="H7" s="10"/>
      <c r="K7" s="10">
        <v>11.85</v>
      </c>
      <c r="L7" s="10"/>
      <c r="O7" s="10">
        <v>10</v>
      </c>
      <c r="P7" s="10"/>
      <c r="S7" s="10">
        <v>12.83</v>
      </c>
      <c r="T7" s="10"/>
    </row>
    <row r="8" spans="1:20" ht="15">
      <c r="A8" t="s">
        <v>805</v>
      </c>
      <c r="D8" t="s">
        <v>8</v>
      </c>
      <c r="H8" t="s">
        <v>8</v>
      </c>
      <c r="L8" t="s">
        <v>8</v>
      </c>
      <c r="P8" s="7">
        <v>1.99</v>
      </c>
      <c r="T8" t="s">
        <v>8</v>
      </c>
    </row>
    <row r="10" spans="1:20" ht="15">
      <c r="A10" t="s">
        <v>806</v>
      </c>
      <c r="D10" s="7">
        <v>10.13</v>
      </c>
      <c r="H10" s="7">
        <v>10.69</v>
      </c>
      <c r="L10" s="7">
        <v>11.85</v>
      </c>
      <c r="P10" s="7">
        <v>11.99</v>
      </c>
      <c r="T10" s="7">
        <v>12.83</v>
      </c>
    </row>
    <row r="11" spans="1:20" ht="15">
      <c r="A11" t="s">
        <v>807</v>
      </c>
      <c r="D11" s="7">
        <v>1.08</v>
      </c>
      <c r="H11" s="7">
        <v>1.25</v>
      </c>
      <c r="L11" s="7">
        <v>1.09</v>
      </c>
      <c r="P11" s="7">
        <v>1.08</v>
      </c>
      <c r="T11" s="7">
        <v>0.88</v>
      </c>
    </row>
    <row r="12" spans="1:20" ht="15">
      <c r="A12" t="s">
        <v>808</v>
      </c>
      <c r="D12" s="7">
        <v>0.12</v>
      </c>
      <c r="H12" s="12">
        <v>-1.01</v>
      </c>
      <c r="L12" s="12">
        <v>-0.53</v>
      </c>
      <c r="P12" s="7">
        <v>0.62</v>
      </c>
      <c r="T12" s="12">
        <v>-2.81</v>
      </c>
    </row>
    <row r="14" spans="1:20" ht="15">
      <c r="A14" t="s">
        <v>809</v>
      </c>
      <c r="D14" s="7">
        <v>1.2</v>
      </c>
      <c r="H14" s="7">
        <v>0.24</v>
      </c>
      <c r="L14" s="7">
        <v>0.56</v>
      </c>
      <c r="P14" s="7">
        <v>1.7000000000000002</v>
      </c>
      <c r="T14" s="12">
        <v>-1.9300000000000002</v>
      </c>
    </row>
    <row r="15" spans="1:20" ht="15">
      <c r="A15" t="s">
        <v>810</v>
      </c>
      <c r="D15" s="12">
        <v>-1.13</v>
      </c>
      <c r="H15" s="12">
        <v>-1.1</v>
      </c>
      <c r="L15" s="12">
        <v>-1.09</v>
      </c>
      <c r="P15" s="12">
        <v>-0.96</v>
      </c>
      <c r="T15" s="12">
        <v>-0.9</v>
      </c>
    </row>
    <row r="16" spans="1:20" ht="15">
      <c r="A16" t="s">
        <v>811</v>
      </c>
      <c r="D16" s="12">
        <v>-0.15</v>
      </c>
      <c r="H16" s="12">
        <v>-0.14</v>
      </c>
      <c r="L16" s="12">
        <v>-0.2</v>
      </c>
      <c r="P16" s="12">
        <v>-0.09</v>
      </c>
      <c r="T16" t="s">
        <v>8</v>
      </c>
    </row>
    <row r="17" spans="1:20" ht="15">
      <c r="A17" t="s">
        <v>812</v>
      </c>
      <c r="D17" s="7">
        <v>0.17</v>
      </c>
      <c r="H17" s="7">
        <v>0.44</v>
      </c>
      <c r="L17" s="12">
        <v>-0.43</v>
      </c>
      <c r="P17" s="12">
        <v>-0.79</v>
      </c>
      <c r="T17" t="s">
        <v>8</v>
      </c>
    </row>
    <row r="19" spans="1:20" ht="15">
      <c r="A19" t="s">
        <v>813</v>
      </c>
      <c r="C19" s="10">
        <v>10.22</v>
      </c>
      <c r="D19" s="10"/>
      <c r="G19" s="10">
        <v>10.13</v>
      </c>
      <c r="H19" s="10"/>
      <c r="K19" s="10">
        <v>10.69</v>
      </c>
      <c r="L19" s="10"/>
      <c r="O19" s="10">
        <v>11.85</v>
      </c>
      <c r="P19" s="10"/>
      <c r="S19" s="10">
        <v>10</v>
      </c>
      <c r="T19" s="10"/>
    </row>
    <row r="20" spans="1:20" ht="15">
      <c r="A20" t="s">
        <v>814</v>
      </c>
      <c r="C20" s="10">
        <v>10.61</v>
      </c>
      <c r="D20" s="10"/>
      <c r="G20" s="10">
        <v>8.92</v>
      </c>
      <c r="H20" s="10"/>
      <c r="K20" s="10">
        <v>10.61</v>
      </c>
      <c r="L20" s="10"/>
      <c r="O20" s="10">
        <v>8.11</v>
      </c>
      <c r="P20" s="10"/>
      <c r="S20" s="10">
        <v>7.41</v>
      </c>
      <c r="T20" s="10"/>
    </row>
    <row r="21" spans="1:21" ht="15">
      <c r="A21" s="5" t="s">
        <v>107</v>
      </c>
      <c r="D21" t="s">
        <v>108</v>
      </c>
      <c r="H21" t="s">
        <v>109</v>
      </c>
      <c r="I21" t="s">
        <v>6</v>
      </c>
      <c r="L21" t="s">
        <v>110</v>
      </c>
      <c r="P21" t="s">
        <v>111</v>
      </c>
      <c r="T21" t="s">
        <v>112</v>
      </c>
      <c r="U21" t="s">
        <v>6</v>
      </c>
    </row>
    <row r="22" spans="1:20" ht="15">
      <c r="A22" t="s">
        <v>815</v>
      </c>
      <c r="D22" s="8">
        <v>65514503</v>
      </c>
      <c r="H22" s="8">
        <v>45689781</v>
      </c>
      <c r="L22" s="8">
        <v>36158772</v>
      </c>
      <c r="P22" s="8">
        <v>25368772</v>
      </c>
      <c r="T22" s="8">
        <v>21068772</v>
      </c>
    </row>
    <row r="23" ht="15">
      <c r="A23" s="5" t="s">
        <v>816</v>
      </c>
    </row>
    <row r="24" spans="1:20" ht="15">
      <c r="A24" t="s">
        <v>817</v>
      </c>
      <c r="D24" t="s">
        <v>818</v>
      </c>
      <c r="H24" t="s">
        <v>819</v>
      </c>
      <c r="L24" t="s">
        <v>820</v>
      </c>
      <c r="P24" t="s">
        <v>821</v>
      </c>
      <c r="T24" t="s">
        <v>608</v>
      </c>
    </row>
    <row r="25" spans="1:20" ht="15">
      <c r="A25" t="s">
        <v>822</v>
      </c>
      <c r="D25" t="s">
        <v>823</v>
      </c>
      <c r="H25" t="s">
        <v>824</v>
      </c>
      <c r="L25" t="s">
        <v>825</v>
      </c>
      <c r="P25" t="s">
        <v>826</v>
      </c>
      <c r="T25" t="s">
        <v>827</v>
      </c>
    </row>
    <row r="26" spans="1:20" ht="15">
      <c r="A26" t="s">
        <v>828</v>
      </c>
      <c r="D26" t="s">
        <v>829</v>
      </c>
      <c r="H26" t="s">
        <v>830</v>
      </c>
      <c r="L26" t="s">
        <v>831</v>
      </c>
      <c r="P26" t="s">
        <v>832</v>
      </c>
      <c r="T26" t="s">
        <v>833</v>
      </c>
    </row>
    <row r="27" spans="1:20" ht="15">
      <c r="A27" t="s">
        <v>834</v>
      </c>
      <c r="D27" t="s">
        <v>835</v>
      </c>
      <c r="H27" t="s">
        <v>836</v>
      </c>
      <c r="L27" t="s">
        <v>837</v>
      </c>
      <c r="P27" t="s">
        <v>838</v>
      </c>
      <c r="T27" t="s">
        <v>839</v>
      </c>
    </row>
    <row r="28" spans="1:20" ht="15">
      <c r="A28" t="s">
        <v>840</v>
      </c>
      <c r="C28" s="11">
        <v>669717047</v>
      </c>
      <c r="D28" s="11"/>
      <c r="G28" s="11">
        <v>462657196</v>
      </c>
      <c r="H28" s="11"/>
      <c r="K28" s="11">
        <v>386575223</v>
      </c>
      <c r="L28" s="11"/>
      <c r="O28" s="11">
        <v>300580268</v>
      </c>
      <c r="P28" s="11"/>
      <c r="S28" s="11">
        <v>210728260</v>
      </c>
      <c r="T28" s="11"/>
    </row>
    <row r="29" spans="1:20" ht="15">
      <c r="A29" t="s">
        <v>841</v>
      </c>
      <c r="C29" s="11">
        <v>340868033</v>
      </c>
      <c r="D29" s="11"/>
      <c r="G29" s="11">
        <v>278294433</v>
      </c>
      <c r="H29" s="11"/>
      <c r="K29" s="11">
        <v>246216548</v>
      </c>
      <c r="L29" s="11"/>
      <c r="O29" s="11">
        <v>182490685</v>
      </c>
      <c r="P29" s="11"/>
      <c r="S29" s="11">
        <v>119472732</v>
      </c>
      <c r="T29" s="11"/>
    </row>
    <row r="30" spans="1:20" ht="15">
      <c r="A30" t="s">
        <v>842</v>
      </c>
      <c r="C30" s="10">
        <v>6.44</v>
      </c>
      <c r="D30" s="10"/>
      <c r="G30" s="10">
        <v>6.6</v>
      </c>
      <c r="H30" s="10"/>
      <c r="K30" s="10">
        <v>8.33</v>
      </c>
      <c r="L30" s="10"/>
      <c r="O30" s="10">
        <v>8.65</v>
      </c>
      <c r="P30" s="10"/>
      <c r="S30" s="10">
        <v>5.67</v>
      </c>
      <c r="T30" s="10"/>
    </row>
    <row r="31" spans="1:20" ht="15">
      <c r="A31" t="s">
        <v>843</v>
      </c>
      <c r="D31" t="s">
        <v>844</v>
      </c>
      <c r="H31" t="s">
        <v>845</v>
      </c>
      <c r="L31" t="s">
        <v>846</v>
      </c>
      <c r="P31" t="s">
        <v>847</v>
      </c>
      <c r="T31" t="s">
        <v>848</v>
      </c>
    </row>
  </sheetData>
  <sheetProtection selectLockedCells="1" selectUnlockedCells="1"/>
  <mergeCells count="36">
    <mergeCell ref="A2:F2"/>
    <mergeCell ref="C5:D5"/>
    <mergeCell ref="G5:H5"/>
    <mergeCell ref="K5:L5"/>
    <mergeCell ref="O5:P5"/>
    <mergeCell ref="S5:T5"/>
    <mergeCell ref="C7:D7"/>
    <mergeCell ref="G7:H7"/>
    <mergeCell ref="K7:L7"/>
    <mergeCell ref="O7:P7"/>
    <mergeCell ref="S7:T7"/>
    <mergeCell ref="C19:D19"/>
    <mergeCell ref="G19:H19"/>
    <mergeCell ref="K19:L19"/>
    <mergeCell ref="O19:P19"/>
    <mergeCell ref="S19:T19"/>
    <mergeCell ref="C20:D20"/>
    <mergeCell ref="G20:H20"/>
    <mergeCell ref="K20:L20"/>
    <mergeCell ref="O20:P20"/>
    <mergeCell ref="S20:T20"/>
    <mergeCell ref="C28:D28"/>
    <mergeCell ref="G28:H28"/>
    <mergeCell ref="K28:L28"/>
    <mergeCell ref="O28:P28"/>
    <mergeCell ref="S28:T28"/>
    <mergeCell ref="C29:D29"/>
    <mergeCell ref="G29:H29"/>
    <mergeCell ref="K29:L29"/>
    <mergeCell ref="O29:P29"/>
    <mergeCell ref="S29:T29"/>
    <mergeCell ref="C30:D30"/>
    <mergeCell ref="G30:H30"/>
    <mergeCell ref="K30:L30"/>
    <mergeCell ref="O30:P30"/>
    <mergeCell ref="S30:T30"/>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7.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 r="A2" s="1" t="s">
        <v>849</v>
      </c>
      <c r="B2" s="1"/>
      <c r="C2" s="1"/>
      <c r="D2" s="1"/>
      <c r="E2" s="1"/>
      <c r="F2" s="1"/>
    </row>
    <row r="5" spans="1:10" ht="39.75" customHeight="1">
      <c r="A5" s="5" t="s">
        <v>121</v>
      </c>
      <c r="C5" s="5" t="s">
        <v>122</v>
      </c>
      <c r="E5" s="2" t="s">
        <v>850</v>
      </c>
      <c r="F5" s="2"/>
      <c r="I5" s="2" t="s">
        <v>851</v>
      </c>
      <c r="J5" s="2"/>
    </row>
    <row r="6" spans="1:10" ht="15">
      <c r="A6" t="s">
        <v>125</v>
      </c>
      <c r="C6" t="s">
        <v>126</v>
      </c>
      <c r="F6" t="s">
        <v>127</v>
      </c>
      <c r="I6" s="11">
        <v>500000</v>
      </c>
      <c r="J6" s="11"/>
    </row>
    <row r="7" spans="1:10" ht="15">
      <c r="A7" t="s">
        <v>128</v>
      </c>
      <c r="C7" t="s">
        <v>129</v>
      </c>
      <c r="F7" s="7">
        <v>4.46</v>
      </c>
      <c r="J7" s="8">
        <v>44500000</v>
      </c>
    </row>
    <row r="8" spans="1:10" ht="15">
      <c r="A8" t="s">
        <v>130</v>
      </c>
      <c r="C8" t="s">
        <v>131</v>
      </c>
      <c r="F8" s="7">
        <v>3.38</v>
      </c>
      <c r="J8" s="8">
        <v>105000000</v>
      </c>
    </row>
    <row r="10" spans="1:10" ht="15">
      <c r="A10" t="s">
        <v>852</v>
      </c>
      <c r="F10" t="s">
        <v>133</v>
      </c>
      <c r="I10" s="11">
        <v>150000000</v>
      </c>
      <c r="J10" s="11"/>
    </row>
  </sheetData>
  <sheetProtection selectLockedCells="1" selectUnlockedCells="1"/>
  <mergeCells count="5">
    <mergeCell ref="A2:F2"/>
    <mergeCell ref="E5:F5"/>
    <mergeCell ref="I5:J5"/>
    <mergeCell ref="I6:J6"/>
    <mergeCell ref="I10:J10"/>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Q33"/>
  <sheetViews>
    <sheetView workbookViewId="0" topLeftCell="A1">
      <selection activeCell="A1" sqref="A1"/>
    </sheetView>
  </sheetViews>
  <sheetFormatPr defaultColWidth="8.00390625" defaultRowHeight="15"/>
  <cols>
    <col min="1" max="1" width="69.7109375" style="0" customWidth="1"/>
    <col min="2" max="16384" width="8.7109375" style="0" customWidth="1"/>
  </cols>
  <sheetData>
    <row r="2" spans="1:6" ht="15">
      <c r="A2" s="1" t="s">
        <v>853</v>
      </c>
      <c r="B2" s="1"/>
      <c r="C2" s="1"/>
      <c r="D2" s="1"/>
      <c r="E2" s="1"/>
      <c r="F2" s="1"/>
    </row>
    <row r="5" spans="3:16" ht="15">
      <c r="C5" s="1" t="s">
        <v>82</v>
      </c>
      <c r="D5" s="1"/>
      <c r="E5" s="1"/>
      <c r="F5" s="1"/>
      <c r="G5" s="1"/>
      <c r="H5" s="1"/>
      <c r="I5" s="1"/>
      <c r="J5" s="1"/>
      <c r="K5" s="1"/>
      <c r="L5" s="1"/>
      <c r="M5" s="1"/>
      <c r="N5" s="1"/>
      <c r="O5" s="1"/>
      <c r="P5" s="1"/>
    </row>
    <row r="6" spans="3:16" ht="15">
      <c r="C6" s="1" t="s">
        <v>854</v>
      </c>
      <c r="D6" s="1"/>
      <c r="G6" s="1" t="s">
        <v>855</v>
      </c>
      <c r="H6" s="1"/>
      <c r="K6" s="1" t="s">
        <v>856</v>
      </c>
      <c r="L6" s="1"/>
      <c r="O6" s="1" t="s">
        <v>857</v>
      </c>
      <c r="P6" s="1"/>
    </row>
    <row r="7" spans="1:16" ht="15">
      <c r="A7" s="5" t="s">
        <v>89</v>
      </c>
      <c r="C7" s="11">
        <v>30806</v>
      </c>
      <c r="D7" s="11"/>
      <c r="G7" s="11">
        <v>29385</v>
      </c>
      <c r="H7" s="11"/>
      <c r="K7" s="11">
        <v>26362</v>
      </c>
      <c r="L7" s="11"/>
      <c r="O7" s="11">
        <v>26839</v>
      </c>
      <c r="P7" s="11"/>
    </row>
    <row r="8" spans="1:16" ht="15">
      <c r="A8" t="s">
        <v>91</v>
      </c>
      <c r="C8" s="11">
        <v>16742</v>
      </c>
      <c r="D8" s="11"/>
      <c r="G8" s="11">
        <v>15571</v>
      </c>
      <c r="H8" s="11"/>
      <c r="K8" s="11">
        <v>9759</v>
      </c>
      <c r="L8" s="11"/>
      <c r="O8" s="11">
        <v>14997</v>
      </c>
      <c r="P8" s="11"/>
    </row>
    <row r="9" spans="1:16" ht="15">
      <c r="A9" t="s">
        <v>92</v>
      </c>
      <c r="C9" s="11">
        <v>948</v>
      </c>
      <c r="D9" s="11"/>
      <c r="G9" s="17">
        <v>-12151</v>
      </c>
      <c r="H9" s="17"/>
      <c r="K9" s="11">
        <v>16638</v>
      </c>
      <c r="L9" s="11"/>
      <c r="O9" s="11">
        <v>849</v>
      </c>
      <c r="P9" s="11"/>
    </row>
    <row r="10" spans="1:16" ht="15">
      <c r="A10" t="s">
        <v>214</v>
      </c>
      <c r="C10" s="11">
        <v>17690</v>
      </c>
      <c r="D10" s="11"/>
      <c r="G10" s="11">
        <v>3420</v>
      </c>
      <c r="H10" s="11"/>
      <c r="K10" s="11">
        <v>26397</v>
      </c>
      <c r="L10" s="11"/>
      <c r="O10" s="11">
        <v>15846</v>
      </c>
      <c r="P10" s="11"/>
    </row>
    <row r="11" spans="1:16" ht="15">
      <c r="A11" t="s">
        <v>858</v>
      </c>
      <c r="C11" s="10">
        <v>0.31</v>
      </c>
      <c r="D11" s="10"/>
      <c r="G11" s="10">
        <v>0.06</v>
      </c>
      <c r="H11" s="10"/>
      <c r="K11" s="10">
        <v>0.5</v>
      </c>
      <c r="L11" s="10"/>
      <c r="O11" s="10">
        <v>0.34</v>
      </c>
      <c r="P11" s="10"/>
    </row>
    <row r="12" spans="1:16" ht="15">
      <c r="A12" t="s">
        <v>859</v>
      </c>
      <c r="C12" s="10">
        <v>10.22</v>
      </c>
      <c r="D12" s="10"/>
      <c r="G12" s="10">
        <v>10.16</v>
      </c>
      <c r="H12" s="10"/>
      <c r="K12" s="10">
        <v>10.38</v>
      </c>
      <c r="L12" s="10"/>
      <c r="O12" s="10">
        <v>10.19</v>
      </c>
      <c r="P12" s="10"/>
    </row>
    <row r="13" spans="1:16" ht="15">
      <c r="A13" t="s">
        <v>860</v>
      </c>
      <c r="C13" s="10">
        <v>10.61</v>
      </c>
      <c r="D13" s="10"/>
      <c r="G13" s="10">
        <v>10.35</v>
      </c>
      <c r="H13" s="10"/>
      <c r="K13" s="10">
        <v>10.4</v>
      </c>
      <c r="L13" s="10"/>
      <c r="O13" s="10">
        <v>10.09</v>
      </c>
      <c r="P13" s="10"/>
    </row>
    <row r="14" spans="2:17" ht="15">
      <c r="B14" s="4"/>
      <c r="C14" s="4"/>
      <c r="D14" s="4"/>
      <c r="E14" s="4"/>
      <c r="F14" s="4"/>
      <c r="G14" s="4"/>
      <c r="H14" s="4"/>
      <c r="I14" s="4"/>
      <c r="J14" s="4"/>
      <c r="K14" s="4"/>
      <c r="L14" s="4"/>
      <c r="M14" s="4"/>
      <c r="N14" s="4"/>
      <c r="O14" s="4"/>
      <c r="P14" s="4"/>
      <c r="Q14" s="4"/>
    </row>
    <row r="15" spans="3:16" ht="15">
      <c r="C15" s="1" t="s">
        <v>83</v>
      </c>
      <c r="D15" s="1"/>
      <c r="E15" s="1"/>
      <c r="F15" s="1"/>
      <c r="G15" s="1"/>
      <c r="H15" s="1"/>
      <c r="I15" s="1"/>
      <c r="J15" s="1"/>
      <c r="K15" s="1"/>
      <c r="L15" s="1"/>
      <c r="M15" s="1"/>
      <c r="N15" s="1"/>
      <c r="O15" s="1"/>
      <c r="P15" s="1"/>
    </row>
    <row r="16" spans="3:16" ht="15">
      <c r="C16" s="1" t="s">
        <v>854</v>
      </c>
      <c r="D16" s="1"/>
      <c r="G16" s="1" t="s">
        <v>855</v>
      </c>
      <c r="H16" s="1"/>
      <c r="K16" s="1" t="s">
        <v>856</v>
      </c>
      <c r="L16" s="1"/>
      <c r="O16" s="1" t="s">
        <v>857</v>
      </c>
      <c r="P16" s="1"/>
    </row>
    <row r="17" spans="1:16" ht="15">
      <c r="A17" s="5" t="s">
        <v>89</v>
      </c>
      <c r="C17" s="11">
        <v>26139</v>
      </c>
      <c r="D17" s="11"/>
      <c r="G17" s="11">
        <v>22908</v>
      </c>
      <c r="H17" s="11"/>
      <c r="K17" s="11">
        <v>22712</v>
      </c>
      <c r="L17" s="11"/>
      <c r="O17" s="11">
        <v>19979</v>
      </c>
      <c r="P17" s="11"/>
    </row>
    <row r="18" spans="1:16" ht="15">
      <c r="A18" t="s">
        <v>91</v>
      </c>
      <c r="C18" s="11">
        <v>15095</v>
      </c>
      <c r="D18" s="11"/>
      <c r="G18" s="11">
        <v>13220</v>
      </c>
      <c r="H18" s="11"/>
      <c r="K18" s="11">
        <v>13159</v>
      </c>
      <c r="L18" s="11"/>
      <c r="O18" s="11">
        <v>11171</v>
      </c>
      <c r="P18" s="11"/>
    </row>
    <row r="19" spans="1:16" ht="15">
      <c r="A19" t="s">
        <v>861</v>
      </c>
      <c r="C19" s="17">
        <v>-46260</v>
      </c>
      <c r="D19" s="17"/>
      <c r="G19" s="17">
        <v>-10901</v>
      </c>
      <c r="H19" s="17"/>
      <c r="K19" s="11">
        <v>428</v>
      </c>
      <c r="L19" s="11"/>
      <c r="O19" s="11">
        <v>14351</v>
      </c>
      <c r="P19" s="11"/>
    </row>
    <row r="20" spans="1:16" ht="15">
      <c r="A20" t="s">
        <v>862</v>
      </c>
      <c r="C20" s="17">
        <v>-31165</v>
      </c>
      <c r="D20" s="17"/>
      <c r="G20" s="11">
        <v>2319</v>
      </c>
      <c r="H20" s="11"/>
      <c r="K20" s="11">
        <v>13587</v>
      </c>
      <c r="L20" s="11"/>
      <c r="O20" s="11">
        <v>25522</v>
      </c>
      <c r="P20" s="11"/>
    </row>
    <row r="21" spans="1:16" ht="15">
      <c r="A21" t="s">
        <v>858</v>
      </c>
      <c r="C21" s="19">
        <v>-0.68</v>
      </c>
      <c r="D21" s="19"/>
      <c r="G21" s="10">
        <v>0.05</v>
      </c>
      <c r="H21" s="10"/>
      <c r="K21" s="10">
        <v>0.33</v>
      </c>
      <c r="L21" s="10"/>
      <c r="O21" s="10">
        <v>0.71</v>
      </c>
      <c r="P21" s="10"/>
    </row>
    <row r="22" spans="1:16" ht="15">
      <c r="A22" t="s">
        <v>859</v>
      </c>
      <c r="C22" s="10">
        <v>10.13</v>
      </c>
      <c r="D22" s="10"/>
      <c r="G22" s="10">
        <v>11.08</v>
      </c>
      <c r="H22" s="10"/>
      <c r="K22" s="10">
        <v>11.3</v>
      </c>
      <c r="L22" s="10"/>
      <c r="O22" s="10">
        <v>11.14</v>
      </c>
      <c r="P22" s="10"/>
    </row>
    <row r="23" spans="1:16" ht="15">
      <c r="A23" t="s">
        <v>860</v>
      </c>
      <c r="C23" s="10">
        <v>8.92</v>
      </c>
      <c r="D23" s="10"/>
      <c r="G23" s="10">
        <v>11.21</v>
      </c>
      <c r="H23" s="10"/>
      <c r="K23" s="10">
        <v>11.92</v>
      </c>
      <c r="L23" s="10"/>
      <c r="O23" s="10">
        <v>12.25</v>
      </c>
      <c r="P23" s="10"/>
    </row>
    <row r="24" spans="2:17" ht="15">
      <c r="B24" s="4"/>
      <c r="C24" s="4"/>
      <c r="D24" s="4"/>
      <c r="E24" s="4"/>
      <c r="F24" s="4"/>
      <c r="G24" s="4"/>
      <c r="H24" s="4"/>
      <c r="I24" s="4"/>
      <c r="J24" s="4"/>
      <c r="K24" s="4"/>
      <c r="L24" s="4"/>
      <c r="M24" s="4"/>
      <c r="N24" s="4"/>
      <c r="O24" s="4"/>
      <c r="P24" s="4"/>
      <c r="Q24" s="4"/>
    </row>
    <row r="25" spans="3:16" ht="15">
      <c r="C25" s="1" t="s">
        <v>84</v>
      </c>
      <c r="D25" s="1"/>
      <c r="E25" s="1"/>
      <c r="F25" s="1"/>
      <c r="G25" s="1"/>
      <c r="H25" s="1"/>
      <c r="I25" s="1"/>
      <c r="J25" s="1"/>
      <c r="K25" s="1"/>
      <c r="L25" s="1"/>
      <c r="M25" s="1"/>
      <c r="N25" s="1"/>
      <c r="O25" s="1"/>
      <c r="P25" s="1"/>
    </row>
    <row r="26" spans="3:16" ht="15">
      <c r="C26" s="1" t="s">
        <v>854</v>
      </c>
      <c r="D26" s="1"/>
      <c r="G26" s="1" t="s">
        <v>855</v>
      </c>
      <c r="H26" s="1"/>
      <c r="K26" s="1" t="s">
        <v>856</v>
      </c>
      <c r="L26" s="1"/>
      <c r="O26" s="1" t="s">
        <v>857</v>
      </c>
      <c r="P26" s="1"/>
    </row>
    <row r="27" spans="1:16" ht="15">
      <c r="A27" s="5" t="s">
        <v>89</v>
      </c>
      <c r="C27" s="11">
        <v>16681</v>
      </c>
      <c r="D27" s="11"/>
      <c r="G27" s="11">
        <v>16335</v>
      </c>
      <c r="H27" s="11"/>
      <c r="K27" s="11">
        <v>13525</v>
      </c>
      <c r="L27" s="11"/>
      <c r="O27" s="11">
        <v>13599</v>
      </c>
      <c r="P27" s="11"/>
    </row>
    <row r="28" spans="1:16" ht="15">
      <c r="A28" t="s">
        <v>91</v>
      </c>
      <c r="C28" s="11">
        <v>8957</v>
      </c>
      <c r="D28" s="11"/>
      <c r="G28" s="11">
        <v>8821</v>
      </c>
      <c r="H28" s="11"/>
      <c r="K28" s="11">
        <v>7059</v>
      </c>
      <c r="L28" s="11"/>
      <c r="O28" s="11">
        <v>7238</v>
      </c>
      <c r="P28" s="11"/>
    </row>
    <row r="29" spans="1:16" ht="15">
      <c r="A29" t="s">
        <v>861</v>
      </c>
      <c r="C29" s="17">
        <v>-2326</v>
      </c>
      <c r="D29" s="17"/>
      <c r="G29" s="17">
        <v>-4561</v>
      </c>
      <c r="H29" s="17"/>
      <c r="K29" s="17">
        <v>-10090</v>
      </c>
      <c r="L29" s="17"/>
      <c r="O29" s="11">
        <v>1438</v>
      </c>
      <c r="P29" s="11"/>
    </row>
    <row r="30" spans="1:16" ht="15">
      <c r="A30" t="s">
        <v>863</v>
      </c>
      <c r="C30" s="11">
        <v>6630</v>
      </c>
      <c r="D30" s="11"/>
      <c r="G30" s="11">
        <v>4260</v>
      </c>
      <c r="H30" s="11"/>
      <c r="K30" s="17">
        <v>-3031</v>
      </c>
      <c r="L30" s="17"/>
      <c r="O30" s="11">
        <v>8676</v>
      </c>
      <c r="P30" s="11"/>
    </row>
    <row r="31" spans="1:16" ht="15">
      <c r="A31" t="s">
        <v>858</v>
      </c>
      <c r="C31" s="10">
        <v>0.27</v>
      </c>
      <c r="D31" s="10"/>
      <c r="G31" s="10">
        <v>0.13</v>
      </c>
      <c r="H31" s="10"/>
      <c r="K31" s="19">
        <v>-0.11</v>
      </c>
      <c r="L31" s="19"/>
      <c r="O31" s="10">
        <v>0.34</v>
      </c>
      <c r="P31" s="10"/>
    </row>
    <row r="32" spans="1:16" ht="15">
      <c r="A32" t="s">
        <v>859</v>
      </c>
      <c r="C32" s="10">
        <v>10.69</v>
      </c>
      <c r="D32" s="10"/>
      <c r="G32" s="10">
        <v>10.94</v>
      </c>
      <c r="H32" s="10"/>
      <c r="K32" s="10">
        <v>11.07</v>
      </c>
      <c r="L32" s="10"/>
      <c r="O32" s="10">
        <v>11.86</v>
      </c>
      <c r="P32" s="10"/>
    </row>
    <row r="33" spans="1:16" ht="15">
      <c r="A33" t="s">
        <v>860</v>
      </c>
      <c r="C33" s="10">
        <v>10.61</v>
      </c>
      <c r="D33" s="10"/>
      <c r="G33" s="10">
        <v>9.55</v>
      </c>
      <c r="H33" s="10"/>
      <c r="K33" s="10">
        <v>10.37</v>
      </c>
      <c r="L33" s="10"/>
      <c r="O33" s="10">
        <v>8.92</v>
      </c>
      <c r="P33" s="10"/>
    </row>
  </sheetData>
  <sheetProtection selectLockedCells="1" selectUnlockedCells="1"/>
  <mergeCells count="102">
    <mergeCell ref="A2:F2"/>
    <mergeCell ref="C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 ref="C12:D12"/>
    <mergeCell ref="G12:H12"/>
    <mergeCell ref="K12:L12"/>
    <mergeCell ref="O12:P12"/>
    <mergeCell ref="C13:D13"/>
    <mergeCell ref="G13:H13"/>
    <mergeCell ref="K13:L13"/>
    <mergeCell ref="O13:P13"/>
    <mergeCell ref="B14:Q14"/>
    <mergeCell ref="C15:P15"/>
    <mergeCell ref="C16:D16"/>
    <mergeCell ref="G16:H16"/>
    <mergeCell ref="K16:L16"/>
    <mergeCell ref="O16:P16"/>
    <mergeCell ref="C17:D17"/>
    <mergeCell ref="G17:H17"/>
    <mergeCell ref="K17:L17"/>
    <mergeCell ref="O17:P17"/>
    <mergeCell ref="C18:D18"/>
    <mergeCell ref="G18:H18"/>
    <mergeCell ref="K18:L18"/>
    <mergeCell ref="O18:P18"/>
    <mergeCell ref="C19:D19"/>
    <mergeCell ref="G19:H19"/>
    <mergeCell ref="K19:L19"/>
    <mergeCell ref="O19:P19"/>
    <mergeCell ref="C20:D20"/>
    <mergeCell ref="G20:H20"/>
    <mergeCell ref="K20:L20"/>
    <mergeCell ref="O20:P20"/>
    <mergeCell ref="C21:D21"/>
    <mergeCell ref="G21:H21"/>
    <mergeCell ref="K21:L21"/>
    <mergeCell ref="O21:P21"/>
    <mergeCell ref="C22:D22"/>
    <mergeCell ref="G22:H22"/>
    <mergeCell ref="K22:L22"/>
    <mergeCell ref="O22:P22"/>
    <mergeCell ref="C23:D23"/>
    <mergeCell ref="G23:H23"/>
    <mergeCell ref="K23:L23"/>
    <mergeCell ref="O23:P23"/>
    <mergeCell ref="B24:Q24"/>
    <mergeCell ref="C25:P25"/>
    <mergeCell ref="C26:D26"/>
    <mergeCell ref="G26:H26"/>
    <mergeCell ref="K26:L26"/>
    <mergeCell ref="O26:P26"/>
    <mergeCell ref="C27:D27"/>
    <mergeCell ref="G27:H27"/>
    <mergeCell ref="K27:L27"/>
    <mergeCell ref="O27:P27"/>
    <mergeCell ref="C28:D28"/>
    <mergeCell ref="G28:H28"/>
    <mergeCell ref="K28:L28"/>
    <mergeCell ref="O28:P28"/>
    <mergeCell ref="C29:D29"/>
    <mergeCell ref="G29:H29"/>
    <mergeCell ref="K29:L29"/>
    <mergeCell ref="O29:P29"/>
    <mergeCell ref="C30:D30"/>
    <mergeCell ref="G30:H30"/>
    <mergeCell ref="K30:L30"/>
    <mergeCell ref="O30:P30"/>
    <mergeCell ref="C31:D31"/>
    <mergeCell ref="G31:H31"/>
    <mergeCell ref="K31:L31"/>
    <mergeCell ref="O31:P31"/>
    <mergeCell ref="C32:D32"/>
    <mergeCell ref="G32:H32"/>
    <mergeCell ref="K32:L32"/>
    <mergeCell ref="O32:P32"/>
    <mergeCell ref="C33:D33"/>
    <mergeCell ref="G33:H33"/>
    <mergeCell ref="K33:L33"/>
    <mergeCell ref="O33:P33"/>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C3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2:3" ht="15">
      <c r="B3" s="4"/>
      <c r="C3" s="4"/>
    </row>
    <row r="4" spans="1:3" ht="15">
      <c r="A4" s="7">
        <v>3.1</v>
      </c>
      <c r="C4" s="3" t="s">
        <v>864</v>
      </c>
    </row>
    <row r="5" spans="2:3" ht="15">
      <c r="B5" s="4"/>
      <c r="C5" s="4"/>
    </row>
    <row r="6" spans="1:3" ht="15">
      <c r="A6" s="7">
        <v>3.2</v>
      </c>
      <c r="C6" s="3" t="s">
        <v>865</v>
      </c>
    </row>
    <row r="7" spans="2:3" ht="15">
      <c r="B7" s="4"/>
      <c r="C7" s="4"/>
    </row>
    <row r="8" spans="1:3" ht="15">
      <c r="A8" s="7">
        <v>4.1</v>
      </c>
      <c r="C8" s="3" t="s">
        <v>866</v>
      </c>
    </row>
    <row r="9" spans="2:3" ht="15">
      <c r="B9" s="4"/>
      <c r="C9" s="4"/>
    </row>
    <row r="10" spans="1:3" ht="15">
      <c r="A10" s="7">
        <v>10.1</v>
      </c>
      <c r="C10" s="3" t="s">
        <v>867</v>
      </c>
    </row>
    <row r="11" spans="2:3" ht="15">
      <c r="B11" s="4"/>
      <c r="C11" s="4"/>
    </row>
    <row r="12" spans="1:3" ht="15">
      <c r="A12" s="7">
        <v>10.2</v>
      </c>
      <c r="C12" s="3" t="s">
        <v>868</v>
      </c>
    </row>
    <row r="13" spans="2:3" ht="15">
      <c r="B13" s="4"/>
      <c r="C13" s="4"/>
    </row>
    <row r="14" spans="1:3" ht="15">
      <c r="A14" s="7">
        <v>10.3</v>
      </c>
      <c r="C14" s="3" t="s">
        <v>869</v>
      </c>
    </row>
    <row r="15" spans="2:3" ht="15">
      <c r="B15" s="4"/>
      <c r="C15" s="4"/>
    </row>
    <row r="16" spans="1:3" ht="15">
      <c r="A16" s="7">
        <v>10.4</v>
      </c>
      <c r="C16" s="3" t="s">
        <v>870</v>
      </c>
    </row>
    <row r="17" spans="2:3" ht="15">
      <c r="B17" s="4"/>
      <c r="C17" s="4"/>
    </row>
    <row r="18" spans="1:3" ht="15">
      <c r="A18" s="7">
        <v>10.5</v>
      </c>
      <c r="C18" s="3" t="s">
        <v>871</v>
      </c>
    </row>
    <row r="19" spans="2:3" ht="15">
      <c r="B19" s="4"/>
      <c r="C19" s="4"/>
    </row>
    <row r="20" spans="1:3" ht="15">
      <c r="A20" s="8">
        <v>11</v>
      </c>
      <c r="C20" t="s">
        <v>872</v>
      </c>
    </row>
    <row r="21" spans="2:3" ht="15">
      <c r="B21" s="4"/>
      <c r="C21" s="4"/>
    </row>
    <row r="22" spans="1:3" ht="15">
      <c r="A22" t="s">
        <v>873</v>
      </c>
      <c r="C22" t="s">
        <v>874</v>
      </c>
    </row>
    <row r="23" spans="2:3" ht="15">
      <c r="B23" s="4"/>
      <c r="C23" s="4"/>
    </row>
    <row r="24" spans="1:3" ht="15">
      <c r="A24" t="s">
        <v>875</v>
      </c>
      <c r="C24" t="s">
        <v>876</v>
      </c>
    </row>
    <row r="25" spans="2:3" ht="15">
      <c r="B25" s="4"/>
      <c r="C25" s="4"/>
    </row>
    <row r="26" spans="1:3" ht="15">
      <c r="A26" t="s">
        <v>877</v>
      </c>
      <c r="C26" t="s">
        <v>878</v>
      </c>
    </row>
    <row r="27" spans="2:3" ht="15">
      <c r="B27" s="4"/>
      <c r="C27" s="4"/>
    </row>
    <row r="28" spans="1:3" ht="15">
      <c r="A28" t="s">
        <v>879</v>
      </c>
      <c r="C28" t="s">
        <v>880</v>
      </c>
    </row>
    <row r="29" spans="2:3" ht="15">
      <c r="B29" s="4"/>
      <c r="C29" s="4"/>
    </row>
    <row r="30" spans="1:3" ht="15">
      <c r="A30" t="s">
        <v>881</v>
      </c>
      <c r="C30" t="s">
        <v>882</v>
      </c>
    </row>
    <row r="31" spans="2:3" ht="15">
      <c r="B31" s="4"/>
      <c r="C31" s="4"/>
    </row>
    <row r="32" spans="1:3" ht="15">
      <c r="A32" t="s">
        <v>883</v>
      </c>
      <c r="C32" t="s">
        <v>884</v>
      </c>
    </row>
    <row r="33" spans="2:3" ht="15">
      <c r="B33" s="4"/>
      <c r="C33" s="4"/>
    </row>
    <row r="34" spans="1:3" ht="15">
      <c r="A34" s="7">
        <v>99.1</v>
      </c>
      <c r="C34" s="3" t="s">
        <v>885</v>
      </c>
    </row>
  </sheetData>
  <sheetProtection selectLockedCells="1" selectUnlockedCells="1"/>
  <mergeCells count="16">
    <mergeCell ref="B3:C3"/>
    <mergeCell ref="B5:C5"/>
    <mergeCell ref="B7:C7"/>
    <mergeCell ref="B9:C9"/>
    <mergeCell ref="B11:C11"/>
    <mergeCell ref="B13:C13"/>
    <mergeCell ref="B15:C15"/>
    <mergeCell ref="B17:C17"/>
    <mergeCell ref="B19:C19"/>
    <mergeCell ref="B21:C21"/>
    <mergeCell ref="B23:C23"/>
    <mergeCell ref="B25:C25"/>
    <mergeCell ref="B27:C27"/>
    <mergeCell ref="B29:C29"/>
    <mergeCell ref="B31:C31"/>
    <mergeCell ref="B33:C33"/>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57.7109375" style="0" customWidth="1"/>
    <col min="2" max="3" width="8.7109375" style="0" customWidth="1"/>
    <col min="4" max="5" width="10.7109375" style="0" customWidth="1"/>
    <col min="6" max="16384" width="8.7109375" style="0" customWidth="1"/>
  </cols>
  <sheetData>
    <row r="2" spans="1:6" ht="15">
      <c r="A2" s="1" t="s">
        <v>886</v>
      </c>
      <c r="B2" s="1"/>
      <c r="C2" s="1"/>
      <c r="D2" s="1"/>
      <c r="E2" s="1"/>
      <c r="F2" s="1"/>
    </row>
    <row r="5" spans="1:4" ht="39.75" customHeight="1">
      <c r="A5" s="5" t="s">
        <v>887</v>
      </c>
      <c r="C5" s="2" t="s">
        <v>888</v>
      </c>
      <c r="D5" s="2"/>
    </row>
    <row r="6" spans="1:5" ht="15">
      <c r="A6" t="s">
        <v>889</v>
      </c>
      <c r="D6" s="8">
        <v>100</v>
      </c>
      <c r="E6" t="s">
        <v>890</v>
      </c>
    </row>
    <row r="7" spans="1:4" ht="15">
      <c r="A7" t="s">
        <v>891</v>
      </c>
      <c r="D7" t="s">
        <v>892</v>
      </c>
    </row>
    <row r="8" spans="1:5" ht="15">
      <c r="A8" t="s">
        <v>893</v>
      </c>
      <c r="D8" s="8">
        <v>100</v>
      </c>
      <c r="E8" t="s">
        <v>894</v>
      </c>
    </row>
    <row r="9" spans="1:5" ht="15">
      <c r="A9" t="s">
        <v>895</v>
      </c>
      <c r="D9" s="8">
        <v>100</v>
      </c>
      <c r="E9" t="s">
        <v>896</v>
      </c>
    </row>
    <row r="10" spans="1:4" ht="15">
      <c r="A10" t="s">
        <v>897</v>
      </c>
      <c r="D10" t="s">
        <v>892</v>
      </c>
    </row>
    <row r="11" spans="1:5" ht="15">
      <c r="A11" t="s">
        <v>898</v>
      </c>
      <c r="D11" s="8">
        <v>100</v>
      </c>
      <c r="E11" t="s">
        <v>896</v>
      </c>
    </row>
    <row r="12" spans="1:4" ht="15">
      <c r="A12" t="s">
        <v>899</v>
      </c>
      <c r="D12" t="s">
        <v>892</v>
      </c>
    </row>
    <row r="13" spans="1:4" ht="15">
      <c r="A13" t="s">
        <v>900</v>
      </c>
      <c r="D13" t="s">
        <v>892</v>
      </c>
    </row>
    <row r="14" spans="1:5" ht="15">
      <c r="A14" t="s">
        <v>901</v>
      </c>
      <c r="D14" s="8">
        <v>100</v>
      </c>
      <c r="E14" t="s">
        <v>902</v>
      </c>
    </row>
    <row r="15" spans="1:5" ht="15">
      <c r="A15" t="s">
        <v>903</v>
      </c>
      <c r="D15" t="s">
        <v>904</v>
      </c>
      <c r="E15" s="9">
        <v>-4</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5.7109375" style="0" customWidth="1"/>
    <col min="4" max="16384" width="8.7109375" style="0" customWidth="1"/>
  </cols>
  <sheetData>
    <row r="2" spans="1:6" ht="15">
      <c r="A2" s="1" t="s">
        <v>905</v>
      </c>
      <c r="B2" s="1"/>
      <c r="C2" s="1"/>
      <c r="D2" s="1"/>
      <c r="E2" s="1"/>
      <c r="F2" s="1"/>
    </row>
    <row r="5" spans="1:3" ht="15">
      <c r="A5" t="s">
        <v>906</v>
      </c>
      <c r="C5" s="3" t="s">
        <v>907</v>
      </c>
    </row>
    <row r="6" ht="15">
      <c r="C6" s="5" t="s">
        <v>908</v>
      </c>
    </row>
    <row r="7" ht="15">
      <c r="C7" s="5" t="s">
        <v>909</v>
      </c>
    </row>
    <row r="8" ht="15">
      <c r="C8" s="5" t="s">
        <v>910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3.7109375" style="0" customWidth="1"/>
    <col min="4" max="16384" width="8.7109375" style="0" customWidth="1"/>
  </cols>
  <sheetData>
    <row r="2" spans="1:6" ht="15">
      <c r="A2" s="1" t="s">
        <v>911</v>
      </c>
      <c r="B2" s="1"/>
      <c r="C2" s="1"/>
      <c r="D2" s="1"/>
      <c r="E2" s="1"/>
      <c r="F2" s="1"/>
    </row>
    <row r="5" spans="1:3" ht="15">
      <c r="A5" t="s">
        <v>906</v>
      </c>
      <c r="C5" s="3" t="s">
        <v>912</v>
      </c>
    </row>
    <row r="6" ht="15">
      <c r="C6" s="5" t="s">
        <v>913</v>
      </c>
    </row>
    <row r="7" ht="15">
      <c r="C7" s="5" t="s">
        <v>914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ustomHeight="1">
      <c r="A2" s="2" t="s">
        <v>915</v>
      </c>
      <c r="B2" s="2"/>
      <c r="C2" s="2"/>
      <c r="D2" s="2"/>
      <c r="E2" s="2"/>
      <c r="F2" s="2"/>
    </row>
    <row r="5" ht="15">
      <c r="C5" s="3" t="s">
        <v>907</v>
      </c>
    </row>
    <row r="6" spans="1:3" ht="15">
      <c r="A6" t="s">
        <v>916</v>
      </c>
      <c r="C6" s="5" t="s">
        <v>908</v>
      </c>
    </row>
    <row r="7" spans="1:3" ht="15">
      <c r="A7" t="s">
        <v>917</v>
      </c>
      <c r="C7" s="5" t="s">
        <v>910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ustomHeight="1">
      <c r="A2" s="2" t="s">
        <v>915</v>
      </c>
      <c r="B2" s="2"/>
      <c r="C2" s="2"/>
      <c r="D2" s="2"/>
      <c r="E2" s="2"/>
      <c r="F2" s="2"/>
    </row>
    <row r="5" ht="15">
      <c r="C5" t="s">
        <v>918</v>
      </c>
    </row>
    <row r="6" spans="1:3" ht="15">
      <c r="A6" t="s">
        <v>916</v>
      </c>
      <c r="C6" s="5" t="s">
        <v>913</v>
      </c>
    </row>
    <row r="7" spans="1:3" ht="15">
      <c r="A7" t="s">
        <v>917</v>
      </c>
      <c r="C7" s="5" t="s">
        <v>914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G43"/>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7.7109375" style="0" customWidth="1"/>
    <col min="4" max="16384" width="8.7109375" style="0" customWidth="1"/>
  </cols>
  <sheetData>
    <row r="2" spans="1:6" ht="15">
      <c r="A2" s="1" t="s">
        <v>37</v>
      </c>
      <c r="B2" s="1"/>
      <c r="C2" s="1"/>
      <c r="D2" s="1"/>
      <c r="E2" s="1"/>
      <c r="F2" s="1"/>
    </row>
    <row r="5" spans="1:6" ht="39.75" customHeight="1">
      <c r="A5" s="5" t="s">
        <v>38</v>
      </c>
      <c r="C5" s="5" t="s">
        <v>39</v>
      </c>
      <c r="E5" s="2" t="s">
        <v>25</v>
      </c>
      <c r="F5" s="2"/>
    </row>
    <row r="6" ht="15">
      <c r="A6" s="5" t="s">
        <v>26</v>
      </c>
    </row>
    <row r="7" spans="1:6" ht="15">
      <c r="A7" t="s">
        <v>40</v>
      </c>
      <c r="C7" t="s">
        <v>41</v>
      </c>
      <c r="E7" s="10">
        <v>0.28</v>
      </c>
      <c r="F7" s="10"/>
    </row>
    <row r="8" spans="1:6" ht="15">
      <c r="A8" t="s">
        <v>42</v>
      </c>
      <c r="C8" t="s">
        <v>43</v>
      </c>
      <c r="E8" s="10">
        <v>0.28</v>
      </c>
      <c r="F8" s="10"/>
    </row>
    <row r="9" spans="1:6" ht="15">
      <c r="A9" t="s">
        <v>44</v>
      </c>
      <c r="C9" t="s">
        <v>45</v>
      </c>
      <c r="E9" s="10">
        <v>0.28</v>
      </c>
      <c r="F9" s="10"/>
    </row>
    <row r="10" spans="1:6" ht="15">
      <c r="A10" t="s">
        <v>46</v>
      </c>
      <c r="C10" t="s">
        <v>47</v>
      </c>
      <c r="E10" s="10">
        <v>0.28</v>
      </c>
      <c r="F10" s="10"/>
    </row>
    <row r="12" spans="1:6" ht="15">
      <c r="A12" s="5" t="s">
        <v>48</v>
      </c>
      <c r="E12" s="10">
        <v>1.12</v>
      </c>
      <c r="F12" s="10"/>
    </row>
    <row r="13" spans="2:7" ht="15">
      <c r="B13" s="4"/>
      <c r="C13" s="4"/>
      <c r="D13" s="4"/>
      <c r="E13" s="4"/>
      <c r="F13" s="4"/>
      <c r="G13" s="4"/>
    </row>
    <row r="14" ht="15">
      <c r="A14" s="5" t="s">
        <v>33</v>
      </c>
    </row>
    <row r="15" spans="1:6" ht="15">
      <c r="A15" t="s">
        <v>49</v>
      </c>
      <c r="C15" t="s">
        <v>50</v>
      </c>
      <c r="E15" s="10">
        <v>0.27</v>
      </c>
      <c r="F15" s="10"/>
    </row>
    <row r="16" spans="1:6" ht="15">
      <c r="A16" t="s">
        <v>51</v>
      </c>
      <c r="C16" t="s">
        <v>52</v>
      </c>
      <c r="E16" s="10">
        <v>0.27</v>
      </c>
      <c r="F16" s="10"/>
    </row>
    <row r="17" spans="1:6" ht="15">
      <c r="A17" t="s">
        <v>53</v>
      </c>
      <c r="C17" t="s">
        <v>54</v>
      </c>
      <c r="E17" s="10">
        <v>0.27</v>
      </c>
      <c r="F17" s="10"/>
    </row>
    <row r="18" spans="1:6" ht="15">
      <c r="A18" t="s">
        <v>55</v>
      </c>
      <c r="C18" t="s">
        <v>56</v>
      </c>
      <c r="E18" s="10">
        <v>0.26</v>
      </c>
      <c r="F18" s="10"/>
    </row>
    <row r="20" spans="1:6" ht="15">
      <c r="A20" s="5" t="s">
        <v>48</v>
      </c>
      <c r="E20" s="10">
        <v>1.07</v>
      </c>
      <c r="F20" s="10"/>
    </row>
    <row r="21" ht="15">
      <c r="A21" s="5" t="s">
        <v>34</v>
      </c>
    </row>
    <row r="22" spans="1:6" ht="15">
      <c r="A22" t="s">
        <v>57</v>
      </c>
      <c r="C22" t="s">
        <v>58</v>
      </c>
      <c r="E22" s="10">
        <v>0.26</v>
      </c>
      <c r="F22" s="10"/>
    </row>
    <row r="23" spans="1:6" ht="15">
      <c r="A23" t="s">
        <v>59</v>
      </c>
      <c r="C23" t="s">
        <v>60</v>
      </c>
      <c r="E23" s="10">
        <v>0.26</v>
      </c>
      <c r="F23" s="10"/>
    </row>
    <row r="24" spans="1:6" ht="15">
      <c r="A24" t="s">
        <v>61</v>
      </c>
      <c r="C24" t="s">
        <v>62</v>
      </c>
      <c r="E24" s="10">
        <v>0.26</v>
      </c>
      <c r="F24" s="10"/>
    </row>
    <row r="25" spans="1:6" ht="15">
      <c r="A25" t="s">
        <v>63</v>
      </c>
      <c r="C25" t="s">
        <v>64</v>
      </c>
      <c r="E25" s="10">
        <v>0.25</v>
      </c>
      <c r="F25" s="10"/>
    </row>
    <row r="27" spans="1:6" ht="15">
      <c r="A27" s="5" t="s">
        <v>48</v>
      </c>
      <c r="E27" s="10">
        <v>1.03</v>
      </c>
      <c r="F27" s="10"/>
    </row>
    <row r="28" spans="2:7" ht="15">
      <c r="B28" s="4"/>
      <c r="C28" s="4"/>
      <c r="D28" s="4"/>
      <c r="E28" s="4"/>
      <c r="F28" s="4"/>
      <c r="G28" s="4"/>
    </row>
    <row r="29" ht="15">
      <c r="A29" s="5" t="s">
        <v>35</v>
      </c>
    </row>
    <row r="30" spans="1:6" ht="15">
      <c r="A30" t="s">
        <v>65</v>
      </c>
      <c r="C30" t="s">
        <v>66</v>
      </c>
      <c r="E30" s="10">
        <v>0.24</v>
      </c>
      <c r="F30" s="10"/>
    </row>
    <row r="31" spans="1:6" ht="15">
      <c r="A31" t="s">
        <v>67</v>
      </c>
      <c r="C31" t="s">
        <v>68</v>
      </c>
      <c r="E31" s="10">
        <v>0.24</v>
      </c>
      <c r="F31" s="10"/>
    </row>
    <row r="32" spans="1:6" ht="15">
      <c r="A32" t="s">
        <v>69</v>
      </c>
      <c r="C32" t="s">
        <v>70</v>
      </c>
      <c r="E32" s="10">
        <v>0.24</v>
      </c>
      <c r="F32" s="10"/>
    </row>
    <row r="33" spans="1:6" ht="15">
      <c r="A33" t="s">
        <v>71</v>
      </c>
      <c r="C33" t="s">
        <v>72</v>
      </c>
      <c r="E33" s="10">
        <v>0.24</v>
      </c>
      <c r="F33" s="10"/>
    </row>
    <row r="35" spans="1:6" ht="15">
      <c r="A35" s="5" t="s">
        <v>48</v>
      </c>
      <c r="E35" s="10">
        <v>0.96</v>
      </c>
      <c r="F35" s="10"/>
    </row>
    <row r="36" spans="2:7" ht="15">
      <c r="B36" s="4"/>
      <c r="C36" s="4"/>
      <c r="D36" s="4"/>
      <c r="E36" s="4"/>
      <c r="F36" s="4"/>
      <c r="G36" s="4"/>
    </row>
    <row r="37" ht="15">
      <c r="A37" s="5" t="s">
        <v>36</v>
      </c>
    </row>
    <row r="38" spans="1:6" ht="15">
      <c r="A38" t="s">
        <v>73</v>
      </c>
      <c r="C38" t="s">
        <v>74</v>
      </c>
      <c r="E38" s="10">
        <v>0.24</v>
      </c>
      <c r="F38" s="10"/>
    </row>
    <row r="39" spans="1:6" ht="15">
      <c r="A39" t="s">
        <v>75</v>
      </c>
      <c r="C39" t="s">
        <v>76</v>
      </c>
      <c r="E39" s="10">
        <v>0.22</v>
      </c>
      <c r="F39" s="10"/>
    </row>
    <row r="40" spans="1:6" ht="15">
      <c r="A40" t="s">
        <v>77</v>
      </c>
      <c r="C40" t="s">
        <v>78</v>
      </c>
      <c r="E40" s="10">
        <v>0.22</v>
      </c>
      <c r="F40" s="10"/>
    </row>
    <row r="41" spans="1:6" ht="15">
      <c r="A41" t="s">
        <v>79</v>
      </c>
      <c r="C41" t="s">
        <v>80</v>
      </c>
      <c r="E41" s="10">
        <v>0.22</v>
      </c>
      <c r="F41" s="10"/>
    </row>
    <row r="43" spans="1:6" ht="15">
      <c r="A43" s="5" t="s">
        <v>48</v>
      </c>
      <c r="E43" s="10">
        <v>0.9</v>
      </c>
      <c r="F43" s="10"/>
    </row>
  </sheetData>
  <sheetProtection selectLockedCells="1" selectUnlockedCells="1"/>
  <mergeCells count="33">
    <mergeCell ref="A2:F2"/>
    <mergeCell ref="E5:F5"/>
    <mergeCell ref="E7:F7"/>
    <mergeCell ref="E8:F8"/>
    <mergeCell ref="E9:F9"/>
    <mergeCell ref="E10:F10"/>
    <mergeCell ref="E12:F12"/>
    <mergeCell ref="B13:C13"/>
    <mergeCell ref="D13:G13"/>
    <mergeCell ref="E15:F15"/>
    <mergeCell ref="E16:F16"/>
    <mergeCell ref="E17:F17"/>
    <mergeCell ref="E18:F18"/>
    <mergeCell ref="E20:F20"/>
    <mergeCell ref="E22:F22"/>
    <mergeCell ref="E23:F23"/>
    <mergeCell ref="E24:F24"/>
    <mergeCell ref="E25:F25"/>
    <mergeCell ref="E27:F27"/>
    <mergeCell ref="B28:C28"/>
    <mergeCell ref="D28:G28"/>
    <mergeCell ref="E30:F30"/>
    <mergeCell ref="E31:F31"/>
    <mergeCell ref="E32:F32"/>
    <mergeCell ref="E33:F33"/>
    <mergeCell ref="E35:F35"/>
    <mergeCell ref="B36:C36"/>
    <mergeCell ref="D36:G36"/>
    <mergeCell ref="E38:F38"/>
    <mergeCell ref="E39:F39"/>
    <mergeCell ref="E40:F40"/>
    <mergeCell ref="E41:F41"/>
    <mergeCell ref="E43:F43"/>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U48"/>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9" width="2.7109375" style="0" customWidth="1"/>
    <col min="10"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1" width="2.7109375" style="0" customWidth="1"/>
    <col min="22" max="16384" width="8.7109375" style="0" customWidth="1"/>
  </cols>
  <sheetData>
    <row r="3" spans="3:20" ht="15">
      <c r="C3" s="1" t="s">
        <v>81</v>
      </c>
      <c r="D3" s="1"/>
      <c r="E3" s="1"/>
      <c r="F3" s="1"/>
      <c r="G3" s="1"/>
      <c r="H3" s="1"/>
      <c r="I3" s="1"/>
      <c r="J3" s="1"/>
      <c r="K3" s="1"/>
      <c r="L3" s="1"/>
      <c r="M3" s="1"/>
      <c r="N3" s="1"/>
      <c r="O3" s="1"/>
      <c r="P3" s="1"/>
      <c r="Q3" s="1"/>
      <c r="R3" s="1"/>
      <c r="S3" s="1"/>
      <c r="T3" s="1"/>
    </row>
    <row r="4" spans="2:19" ht="15">
      <c r="B4" s="1" t="s">
        <v>82</v>
      </c>
      <c r="C4" s="1"/>
      <c r="F4" s="1" t="s">
        <v>83</v>
      </c>
      <c r="G4" s="1"/>
      <c r="J4" s="1" t="s">
        <v>84</v>
      </c>
      <c r="K4" s="1"/>
      <c r="N4" s="1" t="s">
        <v>85</v>
      </c>
      <c r="O4" s="1"/>
      <c r="R4" s="1" t="s">
        <v>86</v>
      </c>
      <c r="S4" s="1"/>
    </row>
    <row r="5" ht="15">
      <c r="A5" s="5" t="s">
        <v>87</v>
      </c>
    </row>
    <row r="6" ht="15">
      <c r="A6" s="5" t="s">
        <v>88</v>
      </c>
    </row>
    <row r="7" spans="2:21" ht="15">
      <c r="B7" s="4"/>
      <c r="C7" s="4"/>
      <c r="D7" s="4"/>
      <c r="E7" s="4"/>
      <c r="F7" s="4"/>
      <c r="G7" s="4"/>
      <c r="H7" s="4"/>
      <c r="I7" s="4"/>
      <c r="J7" s="4"/>
      <c r="K7" s="4"/>
      <c r="L7" s="4"/>
      <c r="M7" s="4"/>
      <c r="N7" s="4"/>
      <c r="O7" s="4"/>
      <c r="P7" s="4"/>
      <c r="Q7" s="4"/>
      <c r="R7" s="4"/>
      <c r="S7" s="4"/>
      <c r="T7" s="4"/>
      <c r="U7" s="4"/>
    </row>
    <row r="8" spans="1:20" ht="15">
      <c r="A8" s="5" t="s">
        <v>89</v>
      </c>
      <c r="C8" s="11">
        <v>113392</v>
      </c>
      <c r="D8" s="11"/>
      <c r="G8" s="11">
        <v>91738</v>
      </c>
      <c r="H8" s="11"/>
      <c r="K8" s="11">
        <v>60140</v>
      </c>
      <c r="L8" s="11"/>
      <c r="O8" s="11">
        <v>45119</v>
      </c>
      <c r="P8" s="11"/>
      <c r="S8" s="11">
        <v>39811</v>
      </c>
      <c r="T8" s="11"/>
    </row>
    <row r="9" spans="2:21" ht="15">
      <c r="B9" s="4"/>
      <c r="C9" s="4"/>
      <c r="D9" s="4"/>
      <c r="E9" s="4"/>
      <c r="F9" s="4"/>
      <c r="G9" s="4"/>
      <c r="H9" s="4"/>
      <c r="I9" s="4"/>
      <c r="J9" s="4"/>
      <c r="K9" s="4"/>
      <c r="L9" s="4"/>
      <c r="M9" s="4"/>
      <c r="N9" s="4"/>
      <c r="O9" s="4"/>
      <c r="P9" s="4"/>
      <c r="Q9" s="4"/>
      <c r="R9" s="4"/>
      <c r="S9" s="4"/>
      <c r="T9" s="4"/>
      <c r="U9" s="4"/>
    </row>
    <row r="10" spans="1:20" ht="15">
      <c r="A10" t="s">
        <v>90</v>
      </c>
      <c r="D10" s="8">
        <v>56323</v>
      </c>
      <c r="H10" s="8">
        <v>39093</v>
      </c>
      <c r="L10" s="8">
        <v>28065</v>
      </c>
      <c r="P10" s="8">
        <v>22400</v>
      </c>
      <c r="T10" s="8">
        <v>21255</v>
      </c>
    </row>
    <row r="11" spans="2:21" ht="15">
      <c r="B11" s="4"/>
      <c r="C11" s="4"/>
      <c r="D11" s="4"/>
      <c r="E11" s="4"/>
      <c r="F11" s="4"/>
      <c r="G11" s="4"/>
      <c r="H11" s="4"/>
      <c r="I11" s="4"/>
      <c r="J11" s="4"/>
      <c r="K11" s="4"/>
      <c r="L11" s="4"/>
      <c r="M11" s="4"/>
      <c r="N11" s="4"/>
      <c r="O11" s="4"/>
      <c r="P11" s="4"/>
      <c r="Q11" s="4"/>
      <c r="R11" s="4"/>
      <c r="S11" s="4"/>
      <c r="T11" s="4"/>
      <c r="U11" s="4"/>
    </row>
    <row r="12" spans="1:20" ht="15">
      <c r="A12" t="s">
        <v>91</v>
      </c>
      <c r="D12" s="8">
        <v>57069</v>
      </c>
      <c r="H12" s="8">
        <v>52645</v>
      </c>
      <c r="L12" s="8">
        <v>32075</v>
      </c>
      <c r="P12" s="8">
        <v>22719</v>
      </c>
      <c r="T12" s="8">
        <v>18556</v>
      </c>
    </row>
    <row r="13" spans="2:21" ht="15">
      <c r="B13" s="4"/>
      <c r="C13" s="4"/>
      <c r="D13" s="4"/>
      <c r="E13" s="4"/>
      <c r="F13" s="4"/>
      <c r="G13" s="4"/>
      <c r="H13" s="4"/>
      <c r="I13" s="4"/>
      <c r="J13" s="4"/>
      <c r="K13" s="4"/>
      <c r="L13" s="4"/>
      <c r="M13" s="4"/>
      <c r="N13" s="4"/>
      <c r="O13" s="4"/>
      <c r="P13" s="4"/>
      <c r="Q13" s="4"/>
      <c r="R13" s="4"/>
      <c r="S13" s="4"/>
      <c r="T13" s="4"/>
      <c r="U13" s="4"/>
    </row>
    <row r="14" spans="1:20" ht="15">
      <c r="A14" t="s">
        <v>92</v>
      </c>
      <c r="D14" s="8">
        <v>6284</v>
      </c>
      <c r="H14" s="9">
        <v>-42382</v>
      </c>
      <c r="L14" s="9">
        <v>-15539</v>
      </c>
      <c r="P14" s="8">
        <v>13083</v>
      </c>
      <c r="T14" s="9">
        <v>-59259</v>
      </c>
    </row>
    <row r="15" spans="2:21" ht="15">
      <c r="B15" s="4"/>
      <c r="C15" s="4"/>
      <c r="D15" s="4"/>
      <c r="E15" s="4"/>
      <c r="F15" s="4"/>
      <c r="G15" s="4"/>
      <c r="H15" s="4"/>
      <c r="I15" s="4"/>
      <c r="J15" s="4"/>
      <c r="K15" s="4"/>
      <c r="L15" s="4"/>
      <c r="M15" s="4"/>
      <c r="N15" s="4"/>
      <c r="O15" s="4"/>
      <c r="P15" s="4"/>
      <c r="Q15" s="4"/>
      <c r="R15" s="4"/>
      <c r="S15" s="4"/>
      <c r="T15" s="4"/>
      <c r="U15" s="4"/>
    </row>
    <row r="16" spans="1:20" ht="15">
      <c r="A16" t="s">
        <v>93</v>
      </c>
      <c r="D16" s="8">
        <v>63353</v>
      </c>
      <c r="H16" s="8">
        <v>10263</v>
      </c>
      <c r="L16" s="8">
        <v>16535</v>
      </c>
      <c r="P16" s="8">
        <v>35802</v>
      </c>
      <c r="T16" s="9">
        <v>-40703</v>
      </c>
    </row>
    <row r="17" spans="2:21" ht="15">
      <c r="B17" s="4"/>
      <c r="C17" s="4"/>
      <c r="D17" s="4"/>
      <c r="E17" s="4"/>
      <c r="F17" s="4"/>
      <c r="G17" s="4"/>
      <c r="H17" s="4"/>
      <c r="I17" s="4"/>
      <c r="J17" s="4"/>
      <c r="K17" s="4"/>
      <c r="L17" s="4"/>
      <c r="M17" s="4"/>
      <c r="N17" s="4"/>
      <c r="O17" s="4"/>
      <c r="P17" s="4"/>
      <c r="Q17" s="4"/>
      <c r="R17" s="4"/>
      <c r="S17" s="4"/>
      <c r="T17" s="4"/>
      <c r="U17" s="4"/>
    </row>
    <row r="18" ht="15">
      <c r="A18" s="5" t="s">
        <v>94</v>
      </c>
    </row>
    <row r="19" spans="2:21" ht="15">
      <c r="B19" s="4"/>
      <c r="C19" s="4"/>
      <c r="D19" s="4"/>
      <c r="E19" s="4"/>
      <c r="F19" s="4"/>
      <c r="G19" s="4"/>
      <c r="H19" s="4"/>
      <c r="I19" s="4"/>
      <c r="J19" s="4"/>
      <c r="K19" s="4"/>
      <c r="L19" s="4"/>
      <c r="M19" s="4"/>
      <c r="N19" s="4"/>
      <c r="O19" s="4"/>
      <c r="P19" s="4"/>
      <c r="Q19" s="4"/>
      <c r="R19" s="4"/>
      <c r="S19" s="4"/>
      <c r="T19" s="4"/>
      <c r="U19" s="4"/>
    </row>
    <row r="20" spans="1:20" ht="15">
      <c r="A20" t="s">
        <v>95</v>
      </c>
      <c r="D20" s="7">
        <v>10.22</v>
      </c>
      <c r="H20" s="7">
        <v>10.13</v>
      </c>
      <c r="L20" s="7">
        <v>10.69</v>
      </c>
      <c r="P20" s="7">
        <v>11.85</v>
      </c>
      <c r="T20" s="7">
        <v>10</v>
      </c>
    </row>
    <row r="21" spans="2:21" ht="15">
      <c r="B21" s="4"/>
      <c r="C21" s="4"/>
      <c r="D21" s="4"/>
      <c r="E21" s="4"/>
      <c r="F21" s="4"/>
      <c r="G21" s="4"/>
      <c r="H21" s="4"/>
      <c r="I21" s="4"/>
      <c r="J21" s="4"/>
      <c r="K21" s="4"/>
      <c r="L21" s="4"/>
      <c r="M21" s="4"/>
      <c r="N21" s="4"/>
      <c r="O21" s="4"/>
      <c r="P21" s="4"/>
      <c r="Q21" s="4"/>
      <c r="R21" s="4"/>
      <c r="S21" s="4"/>
      <c r="T21" s="4"/>
      <c r="U21" s="4"/>
    </row>
    <row r="22" spans="1:20" ht="15">
      <c r="A22" t="s">
        <v>96</v>
      </c>
      <c r="D22" s="7">
        <v>1.08</v>
      </c>
      <c r="H22" s="7">
        <v>1.25</v>
      </c>
      <c r="L22" s="7">
        <v>1.09</v>
      </c>
      <c r="P22" s="7">
        <v>1.08</v>
      </c>
      <c r="T22" s="7">
        <v>0.88</v>
      </c>
    </row>
    <row r="23" spans="2:21" ht="15">
      <c r="B23" s="4"/>
      <c r="C23" s="4"/>
      <c r="D23" s="4"/>
      <c r="E23" s="4"/>
      <c r="F23" s="4"/>
      <c r="G23" s="4"/>
      <c r="H23" s="4"/>
      <c r="I23" s="4"/>
      <c r="J23" s="4"/>
      <c r="K23" s="4"/>
      <c r="L23" s="4"/>
      <c r="M23" s="4"/>
      <c r="N23" s="4"/>
      <c r="O23" s="4"/>
      <c r="P23" s="4"/>
      <c r="Q23" s="4"/>
      <c r="R23" s="4"/>
      <c r="S23" s="4"/>
      <c r="T23" s="4"/>
      <c r="U23" s="4"/>
    </row>
    <row r="24" spans="1:20" ht="15">
      <c r="A24" t="s">
        <v>97</v>
      </c>
      <c r="D24" s="7">
        <v>0.12</v>
      </c>
      <c r="H24" s="12">
        <v>-1.01</v>
      </c>
      <c r="L24" s="12">
        <v>-0.53</v>
      </c>
      <c r="P24" s="7">
        <v>0.62</v>
      </c>
      <c r="T24" s="12">
        <v>-2.81</v>
      </c>
    </row>
    <row r="25" spans="2:21" ht="15">
      <c r="B25" s="4"/>
      <c r="C25" s="4"/>
      <c r="D25" s="4"/>
      <c r="E25" s="4"/>
      <c r="F25" s="4"/>
      <c r="G25" s="4"/>
      <c r="H25" s="4"/>
      <c r="I25" s="4"/>
      <c r="J25" s="4"/>
      <c r="K25" s="4"/>
      <c r="L25" s="4"/>
      <c r="M25" s="4"/>
      <c r="N25" s="4"/>
      <c r="O25" s="4"/>
      <c r="P25" s="4"/>
      <c r="Q25" s="4"/>
      <c r="R25" s="4"/>
      <c r="S25" s="4"/>
      <c r="T25" s="4"/>
      <c r="U25" s="4"/>
    </row>
    <row r="26" spans="1:20" ht="15">
      <c r="A26" t="s">
        <v>98</v>
      </c>
      <c r="D26" s="7">
        <v>1.2</v>
      </c>
      <c r="H26" s="7">
        <v>0.24</v>
      </c>
      <c r="L26" s="7">
        <v>0.56</v>
      </c>
      <c r="P26" s="7">
        <v>1.7000000000000002</v>
      </c>
      <c r="T26" s="12">
        <v>-1.9300000000000002</v>
      </c>
    </row>
    <row r="27" spans="2:21" ht="15">
      <c r="B27" s="4"/>
      <c r="C27" s="4"/>
      <c r="D27" s="4"/>
      <c r="E27" s="4"/>
      <c r="F27" s="4"/>
      <c r="G27" s="4"/>
      <c r="H27" s="4"/>
      <c r="I27" s="4"/>
      <c r="J27" s="4"/>
      <c r="K27" s="4"/>
      <c r="L27" s="4"/>
      <c r="M27" s="4"/>
      <c r="N27" s="4"/>
      <c r="O27" s="4"/>
      <c r="P27" s="4"/>
      <c r="Q27" s="4"/>
      <c r="R27" s="4"/>
      <c r="S27" s="4"/>
      <c r="T27" s="4"/>
      <c r="U27" s="4"/>
    </row>
    <row r="28" spans="1:20" ht="15">
      <c r="A28" t="s">
        <v>99</v>
      </c>
      <c r="D28" s="7">
        <v>1.13</v>
      </c>
      <c r="H28" s="7">
        <v>1.1</v>
      </c>
      <c r="L28" s="7">
        <v>1.09</v>
      </c>
      <c r="P28" s="7">
        <v>0.96</v>
      </c>
      <c r="T28" s="7">
        <v>0.9</v>
      </c>
    </row>
    <row r="29" spans="2:21" ht="15">
      <c r="B29" s="4"/>
      <c r="C29" s="4"/>
      <c r="D29" s="4"/>
      <c r="E29" s="4"/>
      <c r="F29" s="4"/>
      <c r="G29" s="4"/>
      <c r="H29" s="4"/>
      <c r="I29" s="4"/>
      <c r="J29" s="4"/>
      <c r="K29" s="4"/>
      <c r="L29" s="4"/>
      <c r="M29" s="4"/>
      <c r="N29" s="4"/>
      <c r="O29" s="4"/>
      <c r="P29" s="4"/>
      <c r="Q29" s="4"/>
      <c r="R29" s="4"/>
      <c r="S29" s="4"/>
      <c r="T29" s="4"/>
      <c r="U29" s="4"/>
    </row>
    <row r="30" ht="15">
      <c r="A30" s="5" t="s">
        <v>100</v>
      </c>
    </row>
    <row r="31" spans="2:21" ht="15">
      <c r="B31" s="4"/>
      <c r="C31" s="4"/>
      <c r="D31" s="4"/>
      <c r="E31" s="4"/>
      <c r="F31" s="4"/>
      <c r="G31" s="4"/>
      <c r="H31" s="4"/>
      <c r="I31" s="4"/>
      <c r="J31" s="4"/>
      <c r="K31" s="4"/>
      <c r="L31" s="4"/>
      <c r="M31" s="4"/>
      <c r="N31" s="4"/>
      <c r="O31" s="4"/>
      <c r="P31" s="4"/>
      <c r="Q31" s="4"/>
      <c r="R31" s="4"/>
      <c r="S31" s="4"/>
      <c r="T31" s="4"/>
      <c r="U31" s="4"/>
    </row>
    <row r="32" spans="1:20" ht="15">
      <c r="A32" s="5" t="s">
        <v>101</v>
      </c>
      <c r="D32" s="8">
        <v>1018968</v>
      </c>
      <c r="H32" s="8">
        <v>928738</v>
      </c>
      <c r="L32" s="8">
        <v>711494</v>
      </c>
      <c r="P32" s="8">
        <v>512381</v>
      </c>
      <c r="T32" s="8">
        <v>419811</v>
      </c>
    </row>
    <row r="33" spans="2:21" ht="15">
      <c r="B33" s="4"/>
      <c r="C33" s="4"/>
      <c r="D33" s="4"/>
      <c r="E33" s="4"/>
      <c r="F33" s="4"/>
      <c r="G33" s="4"/>
      <c r="H33" s="4"/>
      <c r="I33" s="4"/>
      <c r="J33" s="4"/>
      <c r="K33" s="4"/>
      <c r="L33" s="4"/>
      <c r="M33" s="4"/>
      <c r="N33" s="4"/>
      <c r="O33" s="4"/>
      <c r="P33" s="4"/>
      <c r="Q33" s="4"/>
      <c r="R33" s="4"/>
      <c r="S33" s="4"/>
      <c r="T33" s="4"/>
      <c r="U33" s="4"/>
    </row>
    <row r="34" spans="1:20" ht="15">
      <c r="A34" s="5" t="s">
        <v>102</v>
      </c>
      <c r="D34" s="8">
        <v>990480</v>
      </c>
      <c r="H34" s="8">
        <v>827549</v>
      </c>
      <c r="L34" s="8">
        <v>664724</v>
      </c>
      <c r="P34" s="8">
        <v>469760</v>
      </c>
      <c r="T34" s="8">
        <v>372148</v>
      </c>
    </row>
    <row r="35" spans="2:21" ht="15">
      <c r="B35" s="4"/>
      <c r="C35" s="4"/>
      <c r="D35" s="4"/>
      <c r="E35" s="4"/>
      <c r="F35" s="4"/>
      <c r="G35" s="4"/>
      <c r="H35" s="4"/>
      <c r="I35" s="4"/>
      <c r="J35" s="4"/>
      <c r="K35" s="4"/>
      <c r="L35" s="4"/>
      <c r="M35" s="4"/>
      <c r="N35" s="4"/>
      <c r="O35" s="4"/>
      <c r="P35" s="4"/>
      <c r="Q35" s="4"/>
      <c r="R35" s="4"/>
      <c r="S35" s="4"/>
      <c r="T35" s="4"/>
      <c r="U35" s="4"/>
    </row>
    <row r="36" spans="1:20" ht="15">
      <c r="A36" t="s">
        <v>103</v>
      </c>
      <c r="D36" s="8">
        <v>294452</v>
      </c>
      <c r="H36" s="8">
        <v>388792</v>
      </c>
      <c r="L36" s="8">
        <v>233641</v>
      </c>
      <c r="P36" s="8">
        <v>175475</v>
      </c>
      <c r="T36" s="8">
        <v>202000</v>
      </c>
    </row>
    <row r="37" spans="2:21" ht="15">
      <c r="B37" s="4"/>
      <c r="C37" s="4"/>
      <c r="D37" s="4"/>
      <c r="E37" s="4"/>
      <c r="F37" s="4"/>
      <c r="G37" s="4"/>
      <c r="H37" s="4"/>
      <c r="I37" s="4"/>
      <c r="J37" s="4"/>
      <c r="K37" s="4"/>
      <c r="L37" s="4"/>
      <c r="M37" s="4"/>
      <c r="N37" s="4"/>
      <c r="O37" s="4"/>
      <c r="P37" s="4"/>
      <c r="Q37" s="4"/>
      <c r="R37" s="4"/>
      <c r="S37" s="4"/>
      <c r="T37" s="4"/>
      <c r="U37" s="4"/>
    </row>
    <row r="38" spans="1:20" ht="15">
      <c r="A38" t="s">
        <v>104</v>
      </c>
      <c r="D38" s="8">
        <v>26935</v>
      </c>
      <c r="H38" s="8">
        <v>55705</v>
      </c>
      <c r="L38" s="8">
        <v>74988</v>
      </c>
      <c r="P38" s="8">
        <v>25821</v>
      </c>
      <c r="T38" t="s">
        <v>8</v>
      </c>
    </row>
    <row r="39" spans="2:21" ht="15">
      <c r="B39" s="4"/>
      <c r="C39" s="4"/>
      <c r="D39" s="4"/>
      <c r="E39" s="4"/>
      <c r="F39" s="4"/>
      <c r="G39" s="4"/>
      <c r="H39" s="4"/>
      <c r="I39" s="4"/>
      <c r="J39" s="4"/>
      <c r="K39" s="4"/>
      <c r="L39" s="4"/>
      <c r="M39" s="4"/>
      <c r="N39" s="4"/>
      <c r="O39" s="4"/>
      <c r="P39" s="4"/>
      <c r="Q39" s="4"/>
      <c r="R39" s="4"/>
      <c r="S39" s="4"/>
      <c r="T39" s="4"/>
      <c r="U39" s="4"/>
    </row>
    <row r="40" spans="1:20" ht="15">
      <c r="A40" s="5" t="s">
        <v>105</v>
      </c>
      <c r="D40" s="8">
        <v>669717</v>
      </c>
      <c r="H40" s="8">
        <v>462657</v>
      </c>
      <c r="L40" s="8">
        <v>386575</v>
      </c>
      <c r="P40" s="8">
        <v>300580</v>
      </c>
      <c r="T40" s="8">
        <v>210728</v>
      </c>
    </row>
    <row r="41" spans="2:21" ht="15">
      <c r="B41" s="4"/>
      <c r="C41" s="4"/>
      <c r="D41" s="4"/>
      <c r="E41" s="4"/>
      <c r="F41" s="4"/>
      <c r="G41" s="4"/>
      <c r="H41" s="4"/>
      <c r="I41" s="4"/>
      <c r="J41" s="4"/>
      <c r="K41" s="4"/>
      <c r="L41" s="4"/>
      <c r="M41" s="4"/>
      <c r="N41" s="4"/>
      <c r="O41" s="4"/>
      <c r="P41" s="4"/>
      <c r="Q41" s="4"/>
      <c r="R41" s="4"/>
      <c r="S41" s="4"/>
      <c r="T41" s="4"/>
      <c r="U41" s="4"/>
    </row>
    <row r="42" ht="15">
      <c r="A42" s="5" t="s">
        <v>106</v>
      </c>
    </row>
    <row r="43" spans="2:21" ht="15">
      <c r="B43" s="4"/>
      <c r="C43" s="4"/>
      <c r="D43" s="4"/>
      <c r="E43" s="4"/>
      <c r="F43" s="4"/>
      <c r="G43" s="4"/>
      <c r="H43" s="4"/>
      <c r="I43" s="4"/>
      <c r="J43" s="4"/>
      <c r="K43" s="4"/>
      <c r="L43" s="4"/>
      <c r="M43" s="4"/>
      <c r="N43" s="4"/>
      <c r="O43" s="4"/>
      <c r="P43" s="4"/>
      <c r="Q43" s="4"/>
      <c r="R43" s="4"/>
      <c r="S43" s="4"/>
      <c r="T43" s="4"/>
      <c r="U43" s="4"/>
    </row>
    <row r="44" spans="1:21" ht="15">
      <c r="A44" s="5" t="s">
        <v>107</v>
      </c>
      <c r="D44" t="s">
        <v>108</v>
      </c>
      <c r="H44" t="s">
        <v>109</v>
      </c>
      <c r="I44" t="s">
        <v>6</v>
      </c>
      <c r="L44" t="s">
        <v>110</v>
      </c>
      <c r="P44" t="s">
        <v>111</v>
      </c>
      <c r="T44" t="s">
        <v>112</v>
      </c>
      <c r="U44" t="s">
        <v>6</v>
      </c>
    </row>
    <row r="45" spans="2:21" ht="15">
      <c r="B45" s="4"/>
      <c r="C45" s="4"/>
      <c r="D45" s="4"/>
      <c r="E45" s="4"/>
      <c r="F45" s="4"/>
      <c r="G45" s="4"/>
      <c r="H45" s="4"/>
      <c r="I45" s="4"/>
      <c r="J45" s="4"/>
      <c r="K45" s="4"/>
      <c r="L45" s="4"/>
      <c r="M45" s="4"/>
      <c r="N45" s="4"/>
      <c r="O45" s="4"/>
      <c r="P45" s="4"/>
      <c r="Q45" s="4"/>
      <c r="R45" s="4"/>
      <c r="S45" s="4"/>
      <c r="T45" s="4"/>
      <c r="U45" s="4"/>
    </row>
    <row r="46" spans="1:20" ht="15">
      <c r="A46" t="s">
        <v>113</v>
      </c>
      <c r="D46" s="8">
        <v>54</v>
      </c>
      <c r="H46" s="8">
        <v>48</v>
      </c>
      <c r="L46" s="8">
        <v>43</v>
      </c>
      <c r="P46" s="8">
        <v>42</v>
      </c>
      <c r="T46" s="8">
        <v>37</v>
      </c>
    </row>
    <row r="47" spans="2:21" ht="15">
      <c r="B47" s="4"/>
      <c r="C47" s="4"/>
      <c r="D47" s="4"/>
      <c r="E47" s="4"/>
      <c r="F47" s="4"/>
      <c r="G47" s="4"/>
      <c r="H47" s="4"/>
      <c r="I47" s="4"/>
      <c r="J47" s="4"/>
      <c r="K47" s="4"/>
      <c r="L47" s="4"/>
      <c r="M47" s="4"/>
      <c r="N47" s="4"/>
      <c r="O47" s="4"/>
      <c r="P47" s="4"/>
      <c r="Q47" s="4"/>
      <c r="R47" s="4"/>
      <c r="S47" s="4"/>
      <c r="T47" s="4"/>
      <c r="U47" s="4"/>
    </row>
    <row r="48" spans="1:20" ht="15">
      <c r="A48" t="s">
        <v>114</v>
      </c>
      <c r="D48" t="s">
        <v>115</v>
      </c>
      <c r="H48" t="s">
        <v>116</v>
      </c>
      <c r="L48" t="s">
        <v>117</v>
      </c>
      <c r="P48" t="s">
        <v>118</v>
      </c>
      <c r="T48" t="s">
        <v>119</v>
      </c>
    </row>
  </sheetData>
  <sheetProtection selectLockedCells="1" selectUnlockedCells="1"/>
  <mergeCells count="116">
    <mergeCell ref="C3:T3"/>
    <mergeCell ref="B4:C4"/>
    <mergeCell ref="F4:G4"/>
    <mergeCell ref="J4:K4"/>
    <mergeCell ref="N4:O4"/>
    <mergeCell ref="R4:S4"/>
    <mergeCell ref="B7:E7"/>
    <mergeCell ref="F7:I7"/>
    <mergeCell ref="J7:M7"/>
    <mergeCell ref="N7:Q7"/>
    <mergeCell ref="R7:U7"/>
    <mergeCell ref="C8:D8"/>
    <mergeCell ref="G8:H8"/>
    <mergeCell ref="K8:L8"/>
    <mergeCell ref="O8:P8"/>
    <mergeCell ref="S8:T8"/>
    <mergeCell ref="B9:E9"/>
    <mergeCell ref="F9:I9"/>
    <mergeCell ref="J9:M9"/>
    <mergeCell ref="N9:Q9"/>
    <mergeCell ref="R9:U9"/>
    <mergeCell ref="B11:E11"/>
    <mergeCell ref="F11:I11"/>
    <mergeCell ref="J11:M11"/>
    <mergeCell ref="N11:Q11"/>
    <mergeCell ref="R11:U11"/>
    <mergeCell ref="B13:E13"/>
    <mergeCell ref="F13:I13"/>
    <mergeCell ref="J13:M13"/>
    <mergeCell ref="N13:Q13"/>
    <mergeCell ref="R13:U13"/>
    <mergeCell ref="B15:E15"/>
    <mergeCell ref="F15:I15"/>
    <mergeCell ref="J15:M15"/>
    <mergeCell ref="N15:Q15"/>
    <mergeCell ref="R15:U15"/>
    <mergeCell ref="B17:E17"/>
    <mergeCell ref="F17:I17"/>
    <mergeCell ref="J17:M17"/>
    <mergeCell ref="N17:Q17"/>
    <mergeCell ref="R17:U17"/>
    <mergeCell ref="B19:E19"/>
    <mergeCell ref="F19:I19"/>
    <mergeCell ref="J19:M19"/>
    <mergeCell ref="N19:Q19"/>
    <mergeCell ref="R19:U19"/>
    <mergeCell ref="B21:E21"/>
    <mergeCell ref="F21:I21"/>
    <mergeCell ref="J21:M21"/>
    <mergeCell ref="N21:Q21"/>
    <mergeCell ref="R21:U21"/>
    <mergeCell ref="B23:E23"/>
    <mergeCell ref="F23:I23"/>
    <mergeCell ref="J23:M23"/>
    <mergeCell ref="N23:Q23"/>
    <mergeCell ref="R23:U23"/>
    <mergeCell ref="B25:E25"/>
    <mergeCell ref="F25:I25"/>
    <mergeCell ref="J25:M25"/>
    <mergeCell ref="N25:Q25"/>
    <mergeCell ref="R25:U25"/>
    <mergeCell ref="B27:E27"/>
    <mergeCell ref="F27:I27"/>
    <mergeCell ref="J27:M27"/>
    <mergeCell ref="N27:Q27"/>
    <mergeCell ref="R27:U27"/>
    <mergeCell ref="B29:E29"/>
    <mergeCell ref="F29:I29"/>
    <mergeCell ref="J29:M29"/>
    <mergeCell ref="N29:Q29"/>
    <mergeCell ref="R29:U29"/>
    <mergeCell ref="B31:E31"/>
    <mergeCell ref="F31:I31"/>
    <mergeCell ref="J31:M31"/>
    <mergeCell ref="N31:Q31"/>
    <mergeCell ref="R31:U31"/>
    <mergeCell ref="B33:E33"/>
    <mergeCell ref="F33:I33"/>
    <mergeCell ref="J33:M33"/>
    <mergeCell ref="N33:Q33"/>
    <mergeCell ref="R33:U33"/>
    <mergeCell ref="B35:E35"/>
    <mergeCell ref="F35:I35"/>
    <mergeCell ref="J35:M35"/>
    <mergeCell ref="N35:Q35"/>
    <mergeCell ref="R35:U35"/>
    <mergeCell ref="B37:E37"/>
    <mergeCell ref="F37:I37"/>
    <mergeCell ref="J37:M37"/>
    <mergeCell ref="N37:Q37"/>
    <mergeCell ref="R37:U37"/>
    <mergeCell ref="B39:E39"/>
    <mergeCell ref="F39:I39"/>
    <mergeCell ref="J39:M39"/>
    <mergeCell ref="N39:Q39"/>
    <mergeCell ref="R39:U39"/>
    <mergeCell ref="B41:E41"/>
    <mergeCell ref="F41:I41"/>
    <mergeCell ref="J41:M41"/>
    <mergeCell ref="N41:Q41"/>
    <mergeCell ref="R41:U41"/>
    <mergeCell ref="B43:E43"/>
    <mergeCell ref="F43:I43"/>
    <mergeCell ref="J43:M43"/>
    <mergeCell ref="N43:Q43"/>
    <mergeCell ref="R43:U43"/>
    <mergeCell ref="B45:E45"/>
    <mergeCell ref="F45:I45"/>
    <mergeCell ref="J45:M45"/>
    <mergeCell ref="N45:Q45"/>
    <mergeCell ref="R45:U45"/>
    <mergeCell ref="B47:E47"/>
    <mergeCell ref="F47:I47"/>
    <mergeCell ref="J47:M47"/>
    <mergeCell ref="N47:Q47"/>
    <mergeCell ref="R47:U47"/>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7.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ustomHeight="1">
      <c r="A2" s="2" t="s">
        <v>120</v>
      </c>
      <c r="B2" s="2"/>
      <c r="C2" s="2"/>
      <c r="D2" s="2"/>
      <c r="E2" s="2"/>
      <c r="F2" s="2"/>
    </row>
    <row r="5" spans="1:10" ht="39.75" customHeight="1">
      <c r="A5" s="5" t="s">
        <v>121</v>
      </c>
      <c r="C5" s="5" t="s">
        <v>122</v>
      </c>
      <c r="E5" s="2" t="s">
        <v>123</v>
      </c>
      <c r="F5" s="2"/>
      <c r="I5" s="1" t="s">
        <v>124</v>
      </c>
      <c r="J5" s="1"/>
    </row>
    <row r="6" spans="1:10" ht="15">
      <c r="A6" t="s">
        <v>125</v>
      </c>
      <c r="C6" t="s">
        <v>126</v>
      </c>
      <c r="F6" t="s">
        <v>127</v>
      </c>
      <c r="I6" s="11">
        <v>500000</v>
      </c>
      <c r="J6" s="11"/>
    </row>
    <row r="7" spans="2:11" ht="15">
      <c r="B7" s="4"/>
      <c r="C7" s="4"/>
      <c r="D7" s="4"/>
      <c r="E7" s="4"/>
      <c r="F7" s="4"/>
      <c r="G7" s="4"/>
      <c r="H7" s="4"/>
      <c r="I7" s="4"/>
      <c r="J7" s="4"/>
      <c r="K7" s="4"/>
    </row>
    <row r="8" spans="1:10" ht="15">
      <c r="A8" t="s">
        <v>128</v>
      </c>
      <c r="C8" t="s">
        <v>129</v>
      </c>
      <c r="F8" s="7">
        <v>4.46</v>
      </c>
      <c r="J8" s="8">
        <v>44500000</v>
      </c>
    </row>
    <row r="9" spans="2:11" ht="15">
      <c r="B9" s="4"/>
      <c r="C9" s="4"/>
      <c r="D9" s="4"/>
      <c r="E9" s="4"/>
      <c r="F9" s="4"/>
      <c r="G9" s="4"/>
      <c r="H9" s="4"/>
      <c r="I9" s="4"/>
      <c r="J9" s="4"/>
      <c r="K9" s="4"/>
    </row>
    <row r="10" spans="1:10" ht="15">
      <c r="A10" t="s">
        <v>130</v>
      </c>
      <c r="C10" t="s">
        <v>131</v>
      </c>
      <c r="F10" s="7">
        <v>3.38</v>
      </c>
      <c r="J10" s="8">
        <v>105000000</v>
      </c>
    </row>
    <row r="12" spans="1:10" ht="15">
      <c r="A12" t="s">
        <v>132</v>
      </c>
      <c r="F12" t="s">
        <v>133</v>
      </c>
      <c r="I12" s="11">
        <v>150000000</v>
      </c>
      <c r="J12" s="11"/>
    </row>
  </sheetData>
  <sheetProtection selectLockedCells="1" selectUnlockedCells="1"/>
  <mergeCells count="11">
    <mergeCell ref="A2:F2"/>
    <mergeCell ref="E5:F5"/>
    <mergeCell ref="I5:J5"/>
    <mergeCell ref="I6:J6"/>
    <mergeCell ref="B7:C7"/>
    <mergeCell ref="D7:G7"/>
    <mergeCell ref="H7:K7"/>
    <mergeCell ref="B9:C9"/>
    <mergeCell ref="D9:G9"/>
    <mergeCell ref="H9:K9"/>
    <mergeCell ref="I12:J1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T13"/>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2" t="s">
        <v>134</v>
      </c>
      <c r="B2" s="2"/>
      <c r="C2" s="2"/>
      <c r="D2" s="2"/>
      <c r="E2" s="2"/>
      <c r="F2" s="2"/>
    </row>
    <row r="5" spans="3:20" ht="15">
      <c r="C5" s="1" t="s">
        <v>135</v>
      </c>
      <c r="D5" s="1"/>
      <c r="E5" s="1"/>
      <c r="F5" s="1"/>
      <c r="G5" s="1"/>
      <c r="H5" s="1"/>
      <c r="I5" s="1"/>
      <c r="J5" s="1"/>
      <c r="K5" s="1"/>
      <c r="L5" s="1"/>
      <c r="M5" s="1"/>
      <c r="N5" s="1"/>
      <c r="O5" s="1"/>
      <c r="P5" s="1"/>
      <c r="Q5" s="1"/>
      <c r="R5" s="1"/>
      <c r="S5" s="1"/>
      <c r="T5" s="1"/>
    </row>
    <row r="6" spans="3:20" ht="39.75" customHeight="1">
      <c r="C6" s="1" t="s">
        <v>48</v>
      </c>
      <c r="D6" s="1"/>
      <c r="G6" s="2" t="s">
        <v>136</v>
      </c>
      <c r="H6" s="2"/>
      <c r="K6" s="1" t="s">
        <v>137</v>
      </c>
      <c r="L6" s="1"/>
      <c r="O6" s="1" t="s">
        <v>138</v>
      </c>
      <c r="P6" s="1"/>
      <c r="S6" s="2" t="s">
        <v>139</v>
      </c>
      <c r="T6" s="2"/>
    </row>
    <row r="7" spans="1:20" ht="15">
      <c r="A7" t="s">
        <v>140</v>
      </c>
      <c r="C7" s="10">
        <v>145</v>
      </c>
      <c r="D7" s="10"/>
      <c r="G7" s="4" t="s">
        <v>141</v>
      </c>
      <c r="H7" s="4"/>
      <c r="K7" s="4" t="s">
        <v>141</v>
      </c>
      <c r="L7" s="4"/>
      <c r="O7" s="10">
        <v>145</v>
      </c>
      <c r="P7" s="10"/>
      <c r="S7" s="4" t="s">
        <v>141</v>
      </c>
      <c r="T7" s="4"/>
    </row>
    <row r="8" spans="1:20" ht="15">
      <c r="A8" t="s">
        <v>142</v>
      </c>
      <c r="D8" s="7">
        <v>150</v>
      </c>
      <c r="H8" t="s">
        <v>8</v>
      </c>
      <c r="L8" t="s">
        <v>8</v>
      </c>
      <c r="P8" t="s">
        <v>8</v>
      </c>
      <c r="T8" s="7">
        <v>150</v>
      </c>
    </row>
    <row r="10" spans="1:20" ht="15">
      <c r="A10" s="5" t="s">
        <v>143</v>
      </c>
      <c r="D10" s="7">
        <v>295</v>
      </c>
      <c r="H10" t="s">
        <v>8</v>
      </c>
      <c r="L10" t="s">
        <v>8</v>
      </c>
      <c r="P10" s="7">
        <v>145</v>
      </c>
      <c r="T10" s="7">
        <v>150</v>
      </c>
    </row>
    <row r="11" spans="1:20" ht="15">
      <c r="A11" t="s">
        <v>144</v>
      </c>
      <c r="D11" s="7">
        <v>26.9</v>
      </c>
      <c r="H11" s="7">
        <v>0.1</v>
      </c>
      <c r="L11" s="7">
        <v>26.3</v>
      </c>
      <c r="P11" t="s">
        <v>8</v>
      </c>
      <c r="T11" s="7">
        <v>0.5</v>
      </c>
    </row>
    <row r="13" spans="1:20" ht="15">
      <c r="A13" s="5" t="s">
        <v>145</v>
      </c>
      <c r="C13" s="10">
        <v>321.9</v>
      </c>
      <c r="D13" s="10"/>
      <c r="G13" s="10">
        <v>0.1</v>
      </c>
      <c r="H13" s="10"/>
      <c r="K13" s="10">
        <v>26.3</v>
      </c>
      <c r="L13" s="10"/>
      <c r="O13" s="10">
        <v>145</v>
      </c>
      <c r="P13" s="10"/>
      <c r="S13" s="10">
        <v>150.5</v>
      </c>
      <c r="T13" s="10"/>
    </row>
  </sheetData>
  <sheetProtection selectLockedCells="1" selectUnlockedCells="1"/>
  <mergeCells count="17">
    <mergeCell ref="A2:F2"/>
    <mergeCell ref="C5:T5"/>
    <mergeCell ref="C6:D6"/>
    <mergeCell ref="G6:H6"/>
    <mergeCell ref="K6:L6"/>
    <mergeCell ref="O6:P6"/>
    <mergeCell ref="S6:T6"/>
    <mergeCell ref="C7:D7"/>
    <mergeCell ref="G7:H7"/>
    <mergeCell ref="K7:L7"/>
    <mergeCell ref="O7:P7"/>
    <mergeCell ref="S7:T7"/>
    <mergeCell ref="C13:D13"/>
    <mergeCell ref="G13:H13"/>
    <mergeCell ref="K13:L13"/>
    <mergeCell ref="O13:P13"/>
    <mergeCell ref="S13:T13"/>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E1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3" spans="1:5" ht="15">
      <c r="A3" t="s">
        <v>146</v>
      </c>
      <c r="C3" s="5"/>
      <c r="D3" s="13">
        <v>55</v>
      </c>
      <c r="E3" s="5"/>
    </row>
    <row r="4" spans="2:5" ht="15">
      <c r="B4" s="4"/>
      <c r="C4" s="4"/>
      <c r="D4" s="4"/>
      <c r="E4" s="4"/>
    </row>
    <row r="5" spans="1:5" ht="15">
      <c r="A5" t="s">
        <v>147</v>
      </c>
      <c r="C5" s="5"/>
      <c r="D5" s="13">
        <v>56</v>
      </c>
      <c r="E5" s="5"/>
    </row>
    <row r="6" spans="2:5" ht="15">
      <c r="B6" s="4"/>
      <c r="C6" s="4"/>
      <c r="D6" s="4"/>
      <c r="E6" s="4"/>
    </row>
    <row r="7" spans="1:5" ht="15">
      <c r="A7" s="3" t="s">
        <v>148</v>
      </c>
      <c r="C7" s="5"/>
      <c r="D7" s="13">
        <v>57</v>
      </c>
      <c r="E7" s="5"/>
    </row>
    <row r="8" spans="2:5" ht="15">
      <c r="B8" s="4"/>
      <c r="C8" s="4"/>
      <c r="D8" s="4"/>
      <c r="E8" s="4"/>
    </row>
    <row r="9" spans="1:5" ht="15">
      <c r="A9" s="3" t="s">
        <v>149</v>
      </c>
      <c r="C9" s="5"/>
      <c r="D9" s="13">
        <v>58</v>
      </c>
      <c r="E9" s="5"/>
    </row>
    <row r="10" spans="2:5" ht="15">
      <c r="B10" s="4"/>
      <c r="C10" s="4"/>
      <c r="D10" s="4"/>
      <c r="E10" s="4"/>
    </row>
    <row r="11" spans="1:5" ht="15">
      <c r="A11" s="3" t="s">
        <v>150</v>
      </c>
      <c r="C11" s="5"/>
      <c r="D11" s="13">
        <v>59</v>
      </c>
      <c r="E11" s="5"/>
    </row>
    <row r="12" spans="2:5" ht="15">
      <c r="B12" s="4"/>
      <c r="C12" s="4"/>
      <c r="D12" s="4"/>
      <c r="E12" s="4"/>
    </row>
    <row r="13" spans="1:5" ht="15">
      <c r="A13" s="3" t="s">
        <v>151</v>
      </c>
      <c r="C13" s="5"/>
      <c r="D13" s="13">
        <v>60</v>
      </c>
      <c r="E13" s="5"/>
    </row>
    <row r="14" spans="2:5" ht="15">
      <c r="B14" s="4"/>
      <c r="C14" s="4"/>
      <c r="D14" s="4"/>
      <c r="E14" s="4"/>
    </row>
    <row r="15" spans="1:5" ht="15">
      <c r="A15" s="3" t="s">
        <v>152</v>
      </c>
      <c r="C15" s="5"/>
      <c r="D15" s="13">
        <v>61</v>
      </c>
      <c r="E15" s="5"/>
    </row>
    <row r="16" spans="2:5" ht="15">
      <c r="B16" s="4"/>
      <c r="C16" s="4"/>
      <c r="D16" s="4"/>
      <c r="E16" s="4"/>
    </row>
    <row r="17" spans="1:5" ht="15">
      <c r="A17" t="s">
        <v>153</v>
      </c>
      <c r="C17" s="5"/>
      <c r="D17" s="13">
        <v>70</v>
      </c>
      <c r="E17" s="5"/>
    </row>
  </sheetData>
  <sheetProtection selectLockedCells="1" selectUnlockedCells="1"/>
  <mergeCells count="7">
    <mergeCell ref="B4:E4"/>
    <mergeCell ref="B6:E6"/>
    <mergeCell ref="B8:E8"/>
    <mergeCell ref="B10:E10"/>
    <mergeCell ref="B12:E12"/>
    <mergeCell ref="B14:E14"/>
    <mergeCell ref="B16:E16"/>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H4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154</v>
      </c>
      <c r="B2" s="1"/>
      <c r="C2" s="1"/>
      <c r="D2" s="1"/>
      <c r="E2" s="1"/>
      <c r="F2" s="1"/>
    </row>
    <row r="5" spans="3:8" ht="15">
      <c r="C5" s="1" t="s">
        <v>155</v>
      </c>
      <c r="D5" s="1"/>
      <c r="E5" s="1"/>
      <c r="F5" s="1"/>
      <c r="G5" s="1"/>
      <c r="H5" s="1"/>
    </row>
    <row r="6" spans="3:8" ht="15">
      <c r="C6" s="1" t="s">
        <v>82</v>
      </c>
      <c r="D6" s="1"/>
      <c r="G6" s="1" t="s">
        <v>83</v>
      </c>
      <c r="H6" s="1"/>
    </row>
    <row r="7" ht="15">
      <c r="A7" s="5" t="s">
        <v>156</v>
      </c>
    </row>
    <row r="8" ht="15">
      <c r="A8" t="s">
        <v>157</v>
      </c>
    </row>
    <row r="9" spans="1:8" ht="39.75" customHeight="1">
      <c r="A9" s="3" t="s">
        <v>158</v>
      </c>
      <c r="C9" s="11">
        <v>871892745</v>
      </c>
      <c r="D9" s="11"/>
      <c r="G9" s="11">
        <v>773375381</v>
      </c>
      <c r="H9" s="11"/>
    </row>
    <row r="10" spans="1:8" ht="39.75" customHeight="1">
      <c r="A10" s="3" t="s">
        <v>159</v>
      </c>
      <c r="D10" s="8">
        <v>80955257</v>
      </c>
      <c r="H10" s="8">
        <v>40673133</v>
      </c>
    </row>
    <row r="11" spans="1:8" ht="39.75" customHeight="1">
      <c r="A11" s="3" t="s">
        <v>160</v>
      </c>
      <c r="D11" s="8">
        <v>37631708</v>
      </c>
      <c r="H11" s="8">
        <v>13500001</v>
      </c>
    </row>
    <row r="13" spans="1:8" ht="39.75" customHeight="1">
      <c r="A13" s="14" t="s">
        <v>161</v>
      </c>
      <c r="D13" s="8">
        <v>990479710</v>
      </c>
      <c r="H13" s="8">
        <v>827548515</v>
      </c>
    </row>
    <row r="14" spans="1:8" ht="15">
      <c r="A14" t="s">
        <v>162</v>
      </c>
      <c r="D14" s="8">
        <v>7559453</v>
      </c>
      <c r="H14" s="8">
        <v>71604519</v>
      </c>
    </row>
    <row r="15" spans="1:8" ht="15">
      <c r="A15" t="s">
        <v>163</v>
      </c>
      <c r="D15" s="8">
        <v>14928862</v>
      </c>
      <c r="H15" s="8">
        <v>10878236</v>
      </c>
    </row>
    <row r="16" spans="1:8" ht="15">
      <c r="A16" t="s">
        <v>164</v>
      </c>
      <c r="D16" s="8">
        <v>878204</v>
      </c>
      <c r="H16" s="8">
        <v>13118967</v>
      </c>
    </row>
    <row r="17" spans="1:8" ht="15">
      <c r="A17" t="s">
        <v>165</v>
      </c>
      <c r="D17" s="8">
        <v>5121302</v>
      </c>
      <c r="H17" s="8">
        <v>5587977</v>
      </c>
    </row>
    <row r="19" spans="1:8" ht="15">
      <c r="A19" s="5" t="s">
        <v>101</v>
      </c>
      <c r="D19" s="8">
        <v>1018967531</v>
      </c>
      <c r="H19" s="8">
        <v>928738214</v>
      </c>
    </row>
    <row r="21" ht="15">
      <c r="A21" s="5" t="s">
        <v>166</v>
      </c>
    </row>
    <row r="22" spans="1:8" ht="15">
      <c r="A22" t="s">
        <v>167</v>
      </c>
      <c r="D22" s="8">
        <v>15824061</v>
      </c>
      <c r="H22" s="8">
        <v>12336241</v>
      </c>
    </row>
    <row r="23" spans="1:8" ht="15">
      <c r="A23" t="s">
        <v>168</v>
      </c>
      <c r="D23" t="s">
        <v>8</v>
      </c>
      <c r="H23" s="8">
        <v>18572499</v>
      </c>
    </row>
    <row r="24" spans="1:8" ht="15">
      <c r="A24" t="s">
        <v>169</v>
      </c>
      <c r="D24" s="8">
        <v>26935270</v>
      </c>
      <c r="H24" s="8">
        <v>37132151</v>
      </c>
    </row>
    <row r="25" spans="1:8" ht="39.75" customHeight="1">
      <c r="A25" s="3" t="s">
        <v>170</v>
      </c>
      <c r="D25" s="8">
        <v>144452500</v>
      </c>
      <c r="H25" s="8">
        <v>238792125</v>
      </c>
    </row>
    <row r="26" spans="1:8" ht="15">
      <c r="A26" t="s">
        <v>171</v>
      </c>
      <c r="D26" s="8">
        <v>150000000</v>
      </c>
      <c r="H26" s="8">
        <v>150000000</v>
      </c>
    </row>
    <row r="27" spans="1:8" ht="15">
      <c r="A27" t="s">
        <v>172</v>
      </c>
      <c r="D27" s="8">
        <v>854725</v>
      </c>
      <c r="H27" s="8">
        <v>687362</v>
      </c>
    </row>
    <row r="28" spans="1:8" ht="15">
      <c r="A28" t="s">
        <v>173</v>
      </c>
      <c r="D28" s="8">
        <v>4791913</v>
      </c>
      <c r="H28" s="8">
        <v>4008054</v>
      </c>
    </row>
    <row r="29" spans="1:8" ht="15">
      <c r="A29" t="s">
        <v>174</v>
      </c>
      <c r="D29" s="8">
        <v>4206989</v>
      </c>
      <c r="H29" s="8">
        <v>3773829</v>
      </c>
    </row>
    <row r="30" spans="1:8" ht="15">
      <c r="A30" t="s">
        <v>175</v>
      </c>
      <c r="D30" s="8">
        <v>2185026</v>
      </c>
      <c r="H30" s="8">
        <v>778757</v>
      </c>
    </row>
    <row r="32" spans="1:8" ht="15">
      <c r="A32" s="5" t="s">
        <v>176</v>
      </c>
      <c r="D32" s="8">
        <v>349250484</v>
      </c>
      <c r="H32" s="8">
        <v>466081018</v>
      </c>
    </row>
    <row r="34" ht="15">
      <c r="A34" s="5" t="s">
        <v>177</v>
      </c>
    </row>
    <row r="35" ht="15">
      <c r="A35" t="s">
        <v>178</v>
      </c>
    </row>
    <row r="36" spans="1:8" ht="15">
      <c r="A36" t="s">
        <v>179</v>
      </c>
      <c r="D36" s="8">
        <v>65514</v>
      </c>
      <c r="H36" s="8">
        <v>45690</v>
      </c>
    </row>
    <row r="37" spans="1:8" ht="15">
      <c r="A37" t="s">
        <v>180</v>
      </c>
      <c r="D37" s="8">
        <v>744704825</v>
      </c>
      <c r="H37" s="8">
        <v>540603020</v>
      </c>
    </row>
    <row r="38" spans="1:8" ht="15">
      <c r="A38" t="s">
        <v>181</v>
      </c>
      <c r="D38" s="8">
        <v>2804397</v>
      </c>
      <c r="H38" s="8">
        <v>8326854</v>
      </c>
    </row>
    <row r="39" spans="1:8" ht="15">
      <c r="A39" t="s">
        <v>182</v>
      </c>
      <c r="D39" s="9">
        <v>-60273037</v>
      </c>
      <c r="H39" s="9">
        <v>-49651922</v>
      </c>
    </row>
    <row r="40" spans="1:8" ht="15">
      <c r="A40" t="s">
        <v>183</v>
      </c>
      <c r="D40" s="9">
        <v>-18132152</v>
      </c>
      <c r="H40" s="9">
        <v>-38774321</v>
      </c>
    </row>
    <row r="41" spans="1:8" ht="15">
      <c r="A41" t="s">
        <v>184</v>
      </c>
      <c r="D41" s="8">
        <v>547500</v>
      </c>
      <c r="H41" s="8">
        <v>2107875</v>
      </c>
    </row>
    <row r="43" spans="1:8" ht="15">
      <c r="A43" s="5" t="s">
        <v>185</v>
      </c>
      <c r="C43" s="11">
        <v>669717047</v>
      </c>
      <c r="D43" s="11"/>
      <c r="G43" s="11">
        <v>462657196</v>
      </c>
      <c r="H43" s="11"/>
    </row>
    <row r="45" spans="1:8" ht="15">
      <c r="A45" s="5" t="s">
        <v>186</v>
      </c>
      <c r="C45" s="11">
        <v>1018967531</v>
      </c>
      <c r="D45" s="11"/>
      <c r="G45" s="11">
        <v>928738214</v>
      </c>
      <c r="H45" s="11"/>
    </row>
    <row r="47" spans="1:8" ht="15">
      <c r="A47" s="5" t="s">
        <v>187</v>
      </c>
      <c r="C47" s="10">
        <v>10.22</v>
      </c>
      <c r="D47" s="10"/>
      <c r="G47" s="10">
        <v>10.13</v>
      </c>
      <c r="H47" s="10"/>
    </row>
  </sheetData>
  <sheetProtection selectLockedCells="1" selectUnlockedCells="1"/>
  <mergeCells count="12">
    <mergeCell ref="A2:F2"/>
    <mergeCell ref="C5:H5"/>
    <mergeCell ref="C6:D6"/>
    <mergeCell ref="G6:H6"/>
    <mergeCell ref="C9:D9"/>
    <mergeCell ref="G9:H9"/>
    <mergeCell ref="C43:D43"/>
    <mergeCell ref="G43:H43"/>
    <mergeCell ref="C45:D45"/>
    <mergeCell ref="G45:H45"/>
    <mergeCell ref="C47:D47"/>
    <mergeCell ref="G47:H47"/>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2019-12-06T16:59:24Z</dcterms:created>
  <dcterms:modified xsi:type="dcterms:W3CDTF">2019-12-06T16:59:24Z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