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wwsecgov" sheetId="1" r:id="rId1"/>
    <sheet name="example" sheetId="2" r:id="rId2"/>
    <sheet name="capitalization" sheetId="3" r:id="rId3"/>
    <sheet name="price range of common stock" sheetId="4" r:id="rId4"/>
    <sheet name="selected financial data" sheetId="5" r:id="rId5"/>
    <sheet name="dollar amounts in thousand" sheetId="6" r:id="rId6"/>
    <sheet name="net increase in net assets" sheetId="7" r:id="rId7"/>
    <sheet name="contractual obligations" sheetId="8" r:id="rId8"/>
    <sheet name="quantitative and qualitati" sheetId="9" r:id="rId9"/>
    <sheet name="interim financial statements" sheetId="10" r:id="rId10"/>
    <sheet name="assets and liabilities" sheetId="11" r:id="rId11"/>
    <sheet name="unaudited" sheetId="12" r:id="rId12"/>
    <sheet name="unaudited-1" sheetId="13" r:id="rId13"/>
    <sheet name="unaudited-2" sheetId="14" r:id="rId14"/>
    <sheet name="unaudited-3" sheetId="15" r:id="rId15"/>
    <sheet name="unaudited-4" sheetId="16" r:id="rId16"/>
    <sheet name="unaudited-5" sheetId="17" r:id="rId17"/>
    <sheet name="unaudited-6" sheetId="18" r:id="rId18"/>
    <sheet name="september 30 2013" sheetId="19" r:id="rId19"/>
    <sheet name="september 30 2013-1" sheetId="20" r:id="rId20"/>
    <sheet name="september 30 2013-2" sheetId="21" r:id="rId21"/>
    <sheet name="september 30 2013-3" sheetId="22" r:id="rId22"/>
    <sheet name="g recent accounting pronou" sheetId="23" r:id="rId23"/>
    <sheet name="g recent accounting pronou-1" sheetId="24" r:id="rId24"/>
    <sheet name="unaudited-7" sheetId="25" r:id="rId25"/>
    <sheet name="unaudited-8" sheetId="26" r:id="rId26"/>
    <sheet name="unaudited-9" sheetId="27" r:id="rId27"/>
    <sheet name="unaudited-10" sheetId="28" r:id="rId28"/>
    <sheet name="unaudited-11" sheetId="29" r:id="rId29"/>
    <sheet name="unaudited-12" sheetId="30" r:id="rId30"/>
    <sheet name="unaudited-13" sheetId="31" r:id="rId31"/>
    <sheet name="unaudited-14" sheetId="32" r:id="rId32"/>
    <sheet name="6 transactions with affili" sheetId="33" r:id="rId33"/>
    <sheet name="7 change in net assets res" sheetId="34" r:id="rId34"/>
    <sheet name="9 financial highlights" sheetId="35" r:id="rId35"/>
    <sheet name="sba debentures" sheetId="36" r:id="rId36"/>
    <sheet name="example-1" sheetId="37" r:id="rId37"/>
    <sheet name="if we incur additional deb" sheetId="38" r:id="rId38"/>
    <sheet name="selected financial data-1" sheetId="39" r:id="rId39"/>
    <sheet name="dollar amounts in thousand-1" sheetId="40" r:id="rId40"/>
    <sheet name="net increase in net assets-1" sheetId="41" r:id="rId41"/>
    <sheet name="contractual obligations-1" sheetId="42" r:id="rId42"/>
    <sheet name="quantitative and qualitati-1" sheetId="43" r:id="rId43"/>
    <sheet name="senior securities" sheetId="44" r:id="rId44"/>
    <sheet name="ratio of earnings to fixed" sheetId="45" r:id="rId45"/>
    <sheet name="price range of common stock-1" sheetId="46" r:id="rId46"/>
    <sheet name="impact on existing stockho" sheetId="47" r:id="rId47"/>
    <sheet name="impact on existing stockho-1" sheetId="48" r:id="rId48"/>
    <sheet name="impact on new investors" sheetId="49" r:id="rId49"/>
    <sheet name="distributions" sheetId="50" r:id="rId50"/>
    <sheet name="distributions-1" sheetId="51" r:id="rId51"/>
    <sheet name="board of directors" sheetId="52" r:id="rId52"/>
    <sheet name="compensation of directors" sheetId="53" r:id="rId53"/>
    <sheet name="control persons and princi" sheetId="54" r:id="rId54"/>
    <sheet name="control persons and princi-1" sheetId="55" r:id="rId55"/>
    <sheet name="assumptions" sheetId="56" r:id="rId56"/>
    <sheet name="wwwamstockcom" sheetId="57" r:id="rId57"/>
    <sheet name="annual financial statements" sheetId="58" r:id="rId58"/>
    <sheet name="internal controlintegrated" sheetId="59" r:id="rId59"/>
    <sheet name="operations" sheetId="60" r:id="rId60"/>
    <sheet name="changes in net assets" sheetId="61" r:id="rId61"/>
    <sheet name="cash flows" sheetId="62" r:id="rId62"/>
    <sheet name="september 30 2013-4" sheetId="63" r:id="rId63"/>
    <sheet name="september 30 2013-5" sheetId="64" r:id="rId64"/>
    <sheet name="september 30 2013-6" sheetId="65" r:id="rId65"/>
    <sheet name="september 30 2013-7" sheetId="66" r:id="rId66"/>
    <sheet name="september 30 2012" sheetId="67" r:id="rId67"/>
    <sheet name="september 30 2012-1" sheetId="68" r:id="rId68"/>
    <sheet name="september 30 2012-2" sheetId="69" r:id="rId69"/>
    <sheet name="september 30 2012-3" sheetId="70" r:id="rId70"/>
    <sheet name="e consolidation" sheetId="71" r:id="rId71"/>
    <sheet name="e consolidation-1" sheetId="72" r:id="rId72"/>
    <sheet name="september 30 2013-8" sheetId="73" r:id="rId73"/>
    <sheet name="september 30 2013-9" sheetId="74" r:id="rId74"/>
    <sheet name="september 30 2013-10" sheetId="75" r:id="rId75"/>
    <sheet name="september 30 2013-11" sheetId="76" r:id="rId76"/>
    <sheet name="september 30 2013-12" sheetId="77" r:id="rId77"/>
    <sheet name="6 transactions with and in" sheetId="78" r:id="rId78"/>
    <sheet name="7 change in net assets fro" sheetId="79" r:id="rId79"/>
    <sheet name="8 taxes and distributions" sheetId="80" r:id="rId80"/>
    <sheet name="8 taxes and distributions-1" sheetId="81" r:id="rId81"/>
    <sheet name="september 30 2013-13" sheetId="82" r:id="rId82"/>
    <sheet name="10 financial highlights" sheetId="83" r:id="rId83"/>
    <sheet name="sba debentures-1" sheetId="84" r:id="rId84"/>
  </sheets>
  <definedNames/>
  <calcPr fullCalcOnLoad="1"/>
</workbook>
</file>

<file path=xl/sharedStrings.xml><?xml version="1.0" encoding="utf-8"?>
<sst xmlns="http://schemas.openxmlformats.org/spreadsheetml/2006/main" count="4405" uniqueCount="1511">
  <si>
    <t xml:space="preserve">   www.sec.gov </t>
  </si>
  <si>
    <t>Stockholder transaction expenses (as a percentage of offering price)</t>
  </si>
  <si>
    <t>Sales load</t>
  </si>
  <si>
    <t>%(1)</t>
  </si>
  <si>
    <t>Offering expenses</t>
  </si>
  <si>
    <t>%(2)</t>
  </si>
  <si>
    <t>Total stockholder expenses</t>
  </si>
  <si>
    <t>3.39%</t>
  </si>
  <si>
    <t>Estimated annual expenses (as a percentage of average net assets attributable to common shares)(3)</t>
  </si>
  <si>
    <t>Management fees</t>
  </si>
  <si>
    <t>%(4)</t>
  </si>
  <si>
    <t>Incentive fees</t>
  </si>
  <si>
    <t>%(5)</t>
  </si>
  <si>
    <t>Interest on borrowed funds</t>
  </si>
  <si>
    <t>%(6)</t>
  </si>
  <si>
    <t>Other expenses</t>
  </si>
  <si>
    <t>%(7)</t>
  </si>
  <si>
    <t>Total estimated annual expenses</t>
  </si>
  <si>
    <t>%(8)</t>
  </si>
  <si>
    <t xml:space="preserve"> Example </t>
  </si>
  <si>
    <t>You would pay the following expenses on a $1,000 common stock investment</t>
  </si>
  <si>
    <t>1 Year</t>
  </si>
  <si>
    <t>3 Years</t>
  </si>
  <si>
    <t>5 Years</t>
  </si>
  <si>
    <t>10 Years</t>
  </si>
  <si>
    <t>Assuming a 5% annual return (assumes no return from net realized capital gains or net unrealized capital appreciation)</t>
  </si>
  <si>
    <t>Assuming a 5% annual return (assumes return from only realized capital gains and thus subject to the capital gains incentive
fee)</t>
  </si>
  <si>
    <t xml:space="preserve">   CAPITALIZATION </t>
  </si>
  <si>
    <t>As of June 30, 2014
(unaudited)</t>
  </si>
  <si>
    <t>Actual</t>
  </si>
  <si>
    <t>As adjusted for
the offering(1)</t>
  </si>
  <si>
    <t>Cash and Cash equivalents (cost$64,349,609 and $189,755,609)</t>
  </si>
  <si>
    <t>Total assets</t>
  </si>
  <si>
    <t>Borrowings under the Credit Facility (cost$255,898,700)</t>
  </si>
  <si>
    <t>Borrowings under SBA debentures (cost$150,000,000)</t>
  </si>
  <si>
    <t>2025 Notes (cost$71,250,000)</t>
  </si>
  <si>
    <t>Net Assets</t>
  </si>
  <si>
    <t>Common stock, 66,569,036 and 77,569,036 shares, as-adjusted, are issued and outstanding, respectively. Par value is $0.001 per share
and 100,000,000 shares are authorized.</t>
  </si>
  <si>
    <t>Paid in capital in excess of par value</t>
  </si>
  <si>
    <t>Distributions in excess of net investment income</t>
  </si>
  <si>
    <t>Accumulated net realized loss on investments</t>
  </si>
  <si>
    <t>Net unrealized appreciation on investments</t>
  </si>
  <si>
    <t>Net unrealized appreciation on debt</t>
  </si>
  <si>
    <t>Total net assets</t>
  </si>
  <si>
    <t>Total capitalization</t>
  </si>
  <si>
    <t xml:space="preserve">   PRICE RANGE OF COMMON STOCK </t>
  </si>
  <si>
    <t>Closing Sales Price</t>
  </si>
  <si>
    <t>Premium
(Discount) of
High Sales
Price to
NAV(2)</t>
  </si>
  <si>
    <t>Premium
(Discount) of
Low Sales
Price to
NAV(2)</t>
  </si>
  <si>
    <t>Distributions
Declared</t>
  </si>
  <si>
    <t>Period</t>
  </si>
  <si>
    <t>NAV(1)</t>
  </si>
  <si>
    <t>High</t>
  </si>
  <si>
    <t>Low</t>
  </si>
  <si>
    <t>Fiscal year ending September 30, 2014</t>
  </si>
  <si>
    <t>Fourth quarter (as of September 3, 2014)</t>
  </si>
  <si>
    <t>$N/A</t>
  </si>
  <si>
    <t>N/A%</t>
  </si>
  <si>
    <t>Third quarter</t>
  </si>
  <si>
    <t>Second quarter</t>
  </si>
  <si>
    <t>First quarter</t>
  </si>
  <si>
    <t>Fiscal year ended September 30, 2013</t>
  </si>
  <si>
    <t>Fourth quarter</t>
  </si>
  <si>
    <t>Fiscal year ended September 30, 2012</t>
  </si>
  <si>
    <t xml:space="preserve">   SELECTED FINANCIAL DATA </t>
  </si>
  <si>
    <t>For the Nine Months
Ended June 30,</t>
  </si>
  <si>
    <t>For the Years Ended September 30,</t>
  </si>
  <si>
    <t>2014</t>
  </si>
  <si>
    <t>2013</t>
  </si>
  <si>
    <t>2012</t>
  </si>
  <si>
    <t>2011</t>
  </si>
  <si>
    <t>2010</t>
  </si>
  <si>
    <t>2009</t>
  </si>
  <si>
    <t>(unaudited)</t>
  </si>
  <si>
    <t>(Dollar amounts in thousands, except per share data)</t>
  </si>
  <si>
    <t>Consolidated Statement of Operations data:</t>
  </si>
  <si>
    <t>Total investment income</t>
  </si>
  <si>
    <t>Total expenses</t>
  </si>
  <si>
    <t>Net investment income</t>
  </si>
  <si>
    <t>Net realized and unrealized gain (loss)</t>
  </si>
  <si>
    <t>Net increase in net assets resulting from operations</t>
  </si>
  <si>
    <t>Per share data:</t>
  </si>
  <si>
    <t>NAV (at period end)</t>
  </si>
  <si>
    <t>Net investment income(1)</t>
  </si>
  <si>
    <t>Net realized and unrealized gain (loss)(1)</t>
  </si>
  <si>
    <t>Net increase in net assets resulting from operations(1)</t>
  </si>
  <si>
    <t>Distributions declared(1),(2)</t>
  </si>
  <si>
    <t>Consolidated Statement of Assets and Liabilities data:</t>
  </si>
  <si>
    <t>Total investment portfolio</t>
  </si>
  <si>
    <t>Borrowings outstanding(3)</t>
  </si>
  <si>
    <t>Total NAV</t>
  </si>
  <si>
    <t>Other data:</t>
  </si>
  <si>
    <t>Total return(4)</t>
  </si>
  <si>
    <t>9.30%</t>
  </si>
  <si>
    <t>12.20%</t>
  </si>
  <si>
    <t>17.37%</t>
  </si>
  <si>
    <t>28.71%</t>
  </si>
  <si>
    <t>(7.37</t>
  </si>
  <si>
    <t>)%</t>
  </si>
  <si>
    <t>44.79%</t>
  </si>
  <si>
    <t>30.39%</t>
  </si>
  <si>
    <t>Number of portfolio companies(5)</t>
  </si>
  <si>
    <t>Yield on debt portfolio(5)</t>
  </si>
  <si>
    <t>12.3%</t>
  </si>
  <si>
    <t>13.1%</t>
  </si>
  <si>
    <t>13.0%</t>
  </si>
  <si>
    <t>13.2%</t>
  </si>
  <si>
    <t>13.3%</t>
  </si>
  <si>
    <t>12.7%</t>
  </si>
  <si>
    <t>11.4%</t>
  </si>
  <si>
    <t xml:space="preserve"> (dollar amounts in thousands, except per share data) </t>
  </si>
  <si>
    <t>Q3</t>
  </si>
  <si>
    <t>Q2</t>
  </si>
  <si>
    <t>Q1</t>
  </si>
  <si>
    <t>Net increase in net assets resulting from operations per common share</t>
  </si>
  <si>
    <t>NAV per share at the end of the quarter</t>
  </si>
  <si>
    <t>Market value per share at the end of the quarter</t>
  </si>
  <si>
    <t>Q4</t>
  </si>
  <si>
    <t>Net realized and unrealized (loss) gain</t>
  </si>
  <si>
    <t>Net (decrease) increase in net assets resulting from operations</t>
  </si>
  <si>
    <t>Net (decrease) increase in net assets resulting from operations per common share</t>
  </si>
  <si>
    <t xml:space="preserve"> Net
Increase in Net Assets Resulting from Operations </t>
  </si>
  <si>
    <t>Issuance Dates</t>
  </si>
  <si>
    <t>Maturity</t>
  </si>
  <si>
    <t>Fixed All-In
Coupon Rate</t>
  </si>
  <si>
    <t>Principal
Balance</t>
  </si>
  <si>
    <t>September 22, 2010</t>
  </si>
  <si>
    <t>September 1, 2020</t>
  </si>
  <si>
    <t>3.50%</t>
  </si>
  <si>
    <t>March 29, 2011</t>
  </si>
  <si>
    <t>March 1, 2021</t>
  </si>
  <si>
    <t>September 21, 2011</t>
  </si>
  <si>
    <t>September 1, 2021</t>
  </si>
  <si>
    <t>Weighted Average Rate/Total</t>
  </si>
  <si>
    <t>3.70%</t>
  </si>
  <si>
    <t xml:space="preserve"> Contractual Obligations </t>
  </si>
  <si>
    <t>Payments due by period (in millions)</t>
  </si>
  <si>
    <t>Total</t>
  </si>
  <si>
    <t>Less than
1 year</t>
  </si>
  <si>
    <t>1-3
years</t>
  </si>
  <si>
    <t>3-5
years</t>
  </si>
  <si>
    <t>More than
5 years</t>
  </si>
  <si>
    <t>Credit Facility(1)</t>
  </si>
  <si>
    <t>$</t>
  </si>
  <si>
    <t>SBA debentures</t>
  </si>
  <si>
    <t></t>
  </si>
  <si>
    <t>2025 Notes</t>
  </si>
  <si>
    <t>Total debt outstanding(2)</t>
  </si>
  <si>
    <t>Unfunded investments(3)</t>
  </si>
  <si>
    <t>Total contractual obligations</t>
  </si>
  <si>
    <t xml:space="preserve"> Quantitative And
Qualitative Disclosures About Market Risk </t>
  </si>
  <si>
    <t>Change In Interest Rates</t>
  </si>
  <si>
    <t>Change In Interest
Income, Net Of Interest
Expense (In Thousands)</t>
  </si>
  <si>
    <t>Per Share</t>
  </si>
  <si>
    <t>Up 1%</t>
  </si>
  <si>
    <t>Up 2%</t>
  </si>
  <si>
    <t>Up 3%</t>
  </si>
  <si>
    <t>Up 4%</t>
  </si>
  <si>
    <t xml:space="preserve">   Interim Financial Statements </t>
  </si>
  <si>
    <t>Report of Independent Registered Public Accounting Firm</t>
  </si>
  <si>
    <t>S-39</t>
  </si>
  <si>
    <t>Consolidated Statements of Assets and Liabilities as of June 30, 2014 and September 30,
2013</t>
  </si>
  <si>
    <t>S-40</t>
  </si>
  <si>
    <t>Consolidated Statements of Operations for the three and nine months ended June 30, 2014 and
2013</t>
  </si>
  <si>
    <t>S-41</t>
  </si>
  <si>
    <t>Consolidated Statements of Changes in Net Assets for the nine months ended June 30, 2014 and
2013</t>
  </si>
  <si>
    <t>S-42</t>
  </si>
  <si>
    <t>Consolidated Statements of Cash Flows for the nine months ended June 30, 2014 and 2013</t>
  </si>
  <si>
    <t>S-43</t>
  </si>
  <si>
    <t>Consolidated Schedules of Investments as of June 30, 2014 and September 30, 2013</t>
  </si>
  <si>
    <t>S-44</t>
  </si>
  <si>
    <t>Notes to the Consolidated Financial Statements</t>
  </si>
  <si>
    <t>S-53</t>
  </si>
  <si>
    <t xml:space="preserve"> CONSOLIDATED STATEMENTS OF ASSETS AND LIABILITIES </t>
  </si>
  <si>
    <t>June 30, 2014
(unaudited)</t>
  </si>
  <si>
    <t>September 30, 2013</t>
  </si>
  <si>
    <t>Assets</t>
  </si>
  <si>
    <t>Investments at fair value</t>
  </si>
  <si>
    <t>Non-controlled, non-affiliated investments (cost$1,028,125,032 and $928,078,589, respectively)</t>
  </si>
  <si>
    <t>Non-controlled, affiliated investments (cost$108,188,540 and $99,021,141, respectively)</t>
  </si>
  <si>
    <t>Controlled, affiliated investments (cost$38,107,245 and $64,418,155, respectively)</t>
  </si>
  <si>
    <t>Total of investments (cost$1,174,420,817 and $1,091,517,885, respectively)</t>
  </si>
  <si>
    <t>Cash and cash equivalents (cost$64,349,609 and $58,440,829, respectively) (See Note 8)</t>
  </si>
  <si>
    <t>Interest receivable</t>
  </si>
  <si>
    <t>Deferred financing costs and other assets</t>
  </si>
  <si>
    <t>Liabilities</t>
  </si>
  <si>
    <t>Distributions payable</t>
  </si>
  <si>
    <t>Payable for investments purchased</t>
  </si>
  <si>
    <t>Unfunded investments</t>
  </si>
  <si>
    <t>Credit Facility payable (cost$255,898,700 and $145,500,000, respectively) (See Notes 5 and 10)</t>
  </si>
  <si>
    <t>SBA debentures payable (cost$150,000,000) (See Notes 5 and 10)</t>
  </si>
  <si>
    <t>2025 Notes payable (cost$71,250,000) (See Notes 5 and 10)</t>
  </si>
  <si>
    <t>Management fee payable (See Note 3)</t>
  </si>
  <si>
    <t>Performance-based incentive fee payable (See Note 3)</t>
  </si>
  <si>
    <t>Interest payable on debt</t>
  </si>
  <si>
    <t>Accrued other expenses</t>
  </si>
  <si>
    <t>Total liabilities</t>
  </si>
  <si>
    <t>Commitments and contingencies (See Note 11)</t>
  </si>
  <si>
    <t>Net assets</t>
  </si>
  <si>
    <t>Common stock, 66,569,036 and 66,499,327 shares issued and outstanding, respectively. Par value $0.001 per share and 100,000,000 shares
authorized.</t>
  </si>
  <si>
    <t>Paid-in capital in excess of par value</t>
  </si>
  <si>
    <t>Net unrealized appreciation (depreciation) on investments</t>
  </si>
  <si>
    <t>Net unrealized (appreciation) depreciation on debt</t>
  </si>
  <si>
    <t>Total liabilities and net assets</t>
  </si>
  <si>
    <t>NAV per share</t>
  </si>
  <si>
    <t xml:space="preserve"> (Unaudited) </t>
  </si>
  <si>
    <t>Three Months Ended June 30,</t>
  </si>
  <si>
    <t>Nine Months Ended June 30,</t>
  </si>
  <si>
    <t>Investment income from:</t>
  </si>
  <si>
    <t>Non-controlled, non-affiliated investments:</t>
  </si>
  <si>
    <t>Interest</t>
  </si>
  <si>
    <t>Other income</t>
  </si>
  <si>
    <t>Non-controlled, affiliated investments:</t>
  </si>
  <si>
    <t>Controlled, affiliated investments:</t>
  </si>
  <si>
    <t>Expenses:</t>
  </si>
  <si>
    <t>Base management fee (See Note 3)</t>
  </si>
  <si>
    <t>Performance-based incentive fee (See Note 3)</t>
  </si>
  <si>
    <t>Interest and expenses on debt (See Note 10)</t>
  </si>
  <si>
    <t>Administrative services expenses (See Note 3)</t>
  </si>
  <si>
    <t>Other general and administrative expenses</t>
  </si>
  <si>
    <t>Expenses before taxes and debt issuance costs</t>
  </si>
  <si>
    <t>Tax expense (benefit)</t>
  </si>
  <si>
    <t>Debt issuance costs (See Note 5)</t>
  </si>
  <si>
    <t>Realized and unrealized gain (loss) on investments and debt:</t>
  </si>
  <si>
    <t>Net realized gain on investments</t>
  </si>
  <si>
    <t>Net change in unrealized (depreciation) appreciation on:</t>
  </si>
  <si>
    <t>Non-controlled, non-affiliated investments</t>
  </si>
  <si>
    <t>Controlled and non-controlled, affiliated investments</t>
  </si>
  <si>
    <t>Debt (appreciation) depreciation (See Notes 5 and 10)</t>
  </si>
  <si>
    <t>Net change in unrealized (depreciation) appreciation on investments and debt</t>
  </si>
  <si>
    <t>Net realized and unrealized gain (loss) from investments and debt</t>
  </si>
  <si>
    <t>Net increase in net assets resulting from operations per common share (See Note 7)</t>
  </si>
  <si>
    <t>Net investment income per common share</t>
  </si>
  <si>
    <t>Nine Months Ended June 30,</t>
  </si>
  <si>
    <t>Net increase in net assets from operations:</t>
  </si>
  <si>
    <t>Net change in unrealized appreciation on investments</t>
  </si>
  <si>
    <t>Net change in debt appreciation</t>
  </si>
  <si>
    <t>Distributions to stockholders:</t>
  </si>
  <si>
    <t>Capital transactions:</t>
  </si>
  <si>
    <t>Public offering</t>
  </si>
  <si>
    <t>Offering costs</t>
  </si>
  <si>
    <t>Reinvestment of distributions</t>
  </si>
  <si>
    <t>Net increase in net assets resulting from capital transactions</t>
  </si>
  <si>
    <t>Net increase in net assets</t>
  </si>
  <si>
    <t>Net assets:</t>
  </si>
  <si>
    <t>Beginning of period</t>
  </si>
  <si>
    <t>End of period</t>
  </si>
  <si>
    <t>Distributions in excess of net investment income, at end of period</t>
  </si>
  <si>
    <t>Capital share activity:</t>
  </si>
  <si>
    <t>Shares issued from public offering</t>
  </si>
  <si>
    <t>Shares issued from reinvestment of distributions</t>
  </si>
  <si>
    <t>Cash flows from operating activities:</t>
  </si>
  <si>
    <t>Adjustments to reconcile net increase in net assets resulting from operations to net cash (used) provided by operating
activities:</t>
  </si>
  <si>
    <t>Net change in net unrealized appreciation on investments</t>
  </si>
  <si>
    <t>Net change in unrealized appreciation on debt</t>
  </si>
  <si>
    <t>Net accretion of discount and amortization of premium</t>
  </si>
  <si>
    <t>Purchases of investments</t>
  </si>
  <si>
    <t>Payment-in-kind income</t>
  </si>
  <si>
    <t>Proceeds from dispositions of investments</t>
  </si>
  <si>
    <t>(Increase) decrease in interest receivable</t>
  </si>
  <si>
    <t>Increase in deferred financing costs and other assets</t>
  </si>
  <si>
    <t>(Decrease) increase in payable for investments purchased</t>
  </si>
  <si>
    <t>Increase in interest payable on debt</t>
  </si>
  <si>
    <t>Increase in management fee payable</t>
  </si>
  <si>
    <t>Increase in performance-based incentive fee payable</t>
  </si>
  <si>
    <t>Increase in accrued other expenses</t>
  </si>
  <si>
    <t>Net cash (used) provided by operating activities</t>
  </si>
  <si>
    <t>Cash flows from financing activities:</t>
  </si>
  <si>
    <t>Public offerings</t>
  </si>
  <si>
    <t>Deferred financing costs</t>
  </si>
  <si>
    <t>Distributions paid to stockholders</t>
  </si>
  <si>
    <t>Proceeds from 2025 Notes issuance (See Note 10)</t>
  </si>
  <si>
    <t>Borrowings under Credit Facility (See Note 10)</t>
  </si>
  <si>
    <t>Repayments under Credit Facility (See Note 10)</t>
  </si>
  <si>
    <t>Net cash provided (used) by financing activities</t>
  </si>
  <si>
    <t>Net increase in cash equivalents</t>
  </si>
  <si>
    <t>Effect of exchange rate changes on cash</t>
  </si>
  <si>
    <t>Cash and cash equivalents, beginning of period</t>
  </si>
  <si>
    <t>Cash and cash equivalents, end of period</t>
  </si>
  <si>
    <t>Supplemental disclosure of cash flow information and non-cash financing activity:</t>
  </si>
  <si>
    <t>Interest paid</t>
  </si>
  <si>
    <t>Taxes paid</t>
  </si>
  <si>
    <t>Distributions reinvested</t>
  </si>
  <si>
    <t>Conversions and non-cash exchanges</t>
  </si>
  <si>
    <t>Issuer Name</t>
  </si>
  <si>
    <t>Maturity/
Expiration</t>
  </si>
  <si>
    <t>Industry</t>
  </si>
  <si>
    <t>Current
Coupon</t>
  </si>
  <si>
    <t>Basis Point
Spread
Above
Index(4)</t>
  </si>
  <si>
    <t>Par/
Shares</t>
  </si>
  <si>
    <t>Cost</t>
  </si>
  <si>
    <t>Fair Value(3)</t>
  </si>
  <si>
    <t>Investments in Non-Controlled, Non-Affiliated Portfolio Companies144.3%(1),(2)</t>
  </si>
  <si>
    <t>First Lien Secured Debt37.0%</t>
  </si>
  <si>
    <t>Aircell Business Aviation Services LLC</t>
  </si>
  <si>
    <t>06/21/2017</t>
  </si>
  <si>
    <t>Communications</t>
  </si>
  <si>
    <t>11.25%</t>
  </si>
  <si>
    <t>L+975</t>
  </si>
  <si>
    <t>AKA Diversified Holdings, Inc.</t>
  </si>
  <si>
    <t>04/02/2018</t>
  </si>
  <si>
    <t>Retail</t>
  </si>
  <si>
    <t>11.90%</t>
  </si>
  <si>
    <t>L+1,175</t>
  </si>
  <si>
    <t>AKA Diversified Holdings, Inc.(9)</t>
  </si>
  <si>
    <t>AP Gaming I, LLC</t>
  </si>
  <si>
    <t>12/21/2020</t>
  </si>
  <si>
    <t>Hotels, Motels, Inns
and Gaming</t>
  </si>
  <si>
    <t>9.25%</t>
  </si>
  <si>
    <t>L+825</t>
  </si>
  <si>
    <t>Fox US Bidco Corp.</t>
  </si>
  <si>
    <t>06/17/2019</t>
  </si>
  <si>
    <t>Electronics</t>
  </si>
  <si>
    <t>9.00%</t>
  </si>
  <si>
    <t>L+750</t>
  </si>
  <si>
    <t>Fox US Bidco Corp.(9)</t>
  </si>
  <si>
    <t>IDQ Holdings, Inc.(5)</t>
  </si>
  <si>
    <t>03/30/2017</t>
  </si>
  <si>
    <t>Auto Sector</t>
  </si>
  <si>
    <t>11.50%</t>
  </si>
  <si>
    <t>InfuSystem Holdings, Inc.</t>
  </si>
  <si>
    <t>11/30/2016</t>
  </si>
  <si>
    <t>Healthcare, Education
and Childcare</t>
  </si>
  <si>
    <t>13.07%</t>
  </si>
  <si>
    <t>P+982</t>
  </si>
  <si>
    <t>Jackson Hewitt Tax Service Inc.</t>
  </si>
  <si>
    <t>10/16/2017</t>
  </si>
  <si>
    <t>Personal, Food and
Miscellaneous Services</t>
  </si>
  <si>
    <t>10.00%</t>
  </si>
  <si>
    <t>L+850</t>
  </si>
  <si>
    <t>K2 Pure Solutions NoCal, L.P.</t>
  </si>
  <si>
    <t>08/19/2019</t>
  </si>
  <si>
    <t>Chemicals, Plastics
and Rubber</t>
  </si>
  <si>
    <t>L+900</t>
  </si>
  <si>
    <t>Old Guard Risk Services, Inc.</t>
  </si>
  <si>
    <t>11/27/2018</t>
  </si>
  <si>
    <t>Insurance</t>
  </si>
  <si>
    <t>12.50%</t>
  </si>
  <si>
    <t>L+1,150</t>
  </si>
  <si>
    <t>Prince Mineral Holding Corp.(5)</t>
  </si>
  <si>
    <t>12/16/2019</t>
  </si>
  <si>
    <t>Mining, Steel, Iron and
Non-Precious Metals</t>
  </si>
  <si>
    <t>TRAK Acquisition Corp.</t>
  </si>
  <si>
    <t>04/30/2018</t>
  </si>
  <si>
    <t>Business Services</t>
  </si>
  <si>
    <t>12.00%</t>
  </si>
  <si>
    <t>L+1,050</t>
  </si>
  <si>
    <t>TRAK Acquisition Corp.(9)</t>
  </si>
  <si>
    <t>10/31/2017</t>
  </si>
  <si>
    <t>Trust Inns Limited(10),(12)</t>
  </si>
  <si>
    <t>02/12/2020</t>
  </si>
  <si>
    <t>Buildings and Real
Estate</t>
  </si>
  <si>
    <t>11.05%</t>
  </si>
  <si>
    <t>U.S. Well Service, LLC</t>
  </si>
  <si>
    <t>05/02/2019</t>
  </si>
  <si>
    <t>Oil and Gas</t>
  </si>
  <si>
    <t>U.S. Well Service, LLC(9)</t>
  </si>
  <si>
    <t>11/03/2014</t>
  </si>
  <si>
    <t>Worley Claims Services, LLC</t>
  </si>
  <si>
    <t>07/06/2017</t>
  </si>
  <si>
    <t>L+1,100</t>
  </si>
  <si>
    <t>Total First Lien Secured Debt</t>
  </si>
  <si>
    <t>Second Lien Secured Debt63.2%</t>
  </si>
  <si>
    <t>American Gilsonite Company(5)</t>
  </si>
  <si>
    <t>09/01/2017</t>
  </si>
  <si>
    <t>Diversified Natural
Resources, Precious
Metals and Minerals</t>
  </si>
  <si>
    <t>Arsloane Acquisition, LLC</t>
  </si>
  <si>
    <t>10/01/2020</t>
  </si>
  <si>
    <t>11.75%</t>
  </si>
  <si>
    <t>Ascensus, Inc.</t>
  </si>
  <si>
    <t>12/02/2020</t>
  </si>
  <si>
    <t>Financial Services</t>
  </si>
  <si>
    <t>L+800</t>
  </si>
  <si>
    <t>Bennu Oil &amp; Gas, LLC</t>
  </si>
  <si>
    <t>11/01/2018</t>
  </si>
  <si>
    <t>8.75%</t>
  </si>
  <si>
    <t>Carolina Beverage Group, LLC</t>
  </si>
  <si>
    <t>08/01/2018</t>
  </si>
  <si>
    <t>Beverage, Food and
Tobacco</t>
  </si>
  <si>
    <t>10.63%</t>
  </si>
  <si>
    <t>CT Technologies Intermediate Holdings, Inc.</t>
  </si>
  <si>
    <t>10/05/2020</t>
  </si>
  <si>
    <t>Envision Acquisition Company, LLC</t>
  </si>
  <si>
    <t>11/04/2021</t>
  </si>
  <si>
    <t>9.75%</t>
  </si>
  <si>
    <t>L+875</t>
  </si>
  <si>
    <t>Foundation Building Materials, LLC</t>
  </si>
  <si>
    <t>04/30/2019</t>
  </si>
  <si>
    <t>Building Materials</t>
  </si>
  <si>
    <t>13.00
 (PIK 1.00</t>
  </si>
  <si>
    <t>% 
 %)</t>
  </si>
  <si>
    <t>L+1,200</t>
  </si>
  <si>
    <t>ILC Industries, LLC</t>
  </si>
  <si>
    <t>06/14/2019</t>
  </si>
  <si>
    <t>L+1,000</t>
  </si>
  <si>
    <t>Intermediate Transportation 100, LLC(5)</t>
  </si>
  <si>
    <t>03/01/2017</t>
  </si>
  <si>
    <t>Cargo Transport</t>
  </si>
  <si>
    <t>11.00
 (PIK 11.00</t>
  </si>
  <si>
    <t>L+700</t>
  </si>
  <si>
    <t>J.A. Cosmetics Holdings, Inc.</t>
  </si>
  <si>
    <t>07/31/2019</t>
  </si>
  <si>
    <t>Consumer Products</t>
  </si>
  <si>
    <t>11.00%</t>
  </si>
  <si>
    <t>Jacobs Entertainment, Inc.</t>
  </si>
  <si>
    <t>10/29/2019</t>
  </si>
  <si>
    <t>13.00%</t>
  </si>
  <si>
    <t>KIK Custom Products Inc.</t>
  </si>
  <si>
    <t>9.50%</t>
  </si>
  <si>
    <t>Language Line, LLC</t>
  </si>
  <si>
    <t>12/20/2016</t>
  </si>
  <si>
    <t>Personal, Food and
Miscellaneous Services</t>
  </si>
  <si>
    <t>10.50%</t>
  </si>
  <si>
    <t>Linc USA GP and Linc Energy Finance (USA), Inc.(5)</t>
  </si>
  <si>
    <t>New Gulf Resources, LLC(5)</t>
  </si>
  <si>
    <t>05/15/2019</t>
  </si>
  <si>
    <t>Penton Media, Inc.</t>
  </si>
  <si>
    <t>10/02/2020</t>
  </si>
  <si>
    <t>Media</t>
  </si>
  <si>
    <t>L+775</t>
  </si>
  <si>
    <t>Pre-Paid Legal Services, Inc.</t>
  </si>
  <si>
    <t>07/01/2020</t>
  </si>
  <si>
    <t>Questex Media Group LLC, Term Loan A</t>
  </si>
  <si>
    <t>12/15/2014</t>
  </si>
  <si>
    <t>Other Media</t>
  </si>
  <si>
    <t>P+550</t>
  </si>
  <si>
    <t>Questex Media Group LLC, Term Loan B</t>
  </si>
  <si>
    <t>12/15/2015</t>
  </si>
  <si>
    <t>11.50
 (PIK 11.50</t>
  </si>
  <si>
    <t>P+750</t>
  </si>
  <si>
    <t>Total Second Lien Secured Debt</t>
  </si>
  <si>
    <t>Subordinated Debt/Corporate Notes31.9%</t>
  </si>
  <si>
    <t>Acentia, LLC</t>
  </si>
  <si>
    <t>10/02/2017</t>
  </si>
  <si>
    <t>14.00%</t>
  </si>
  <si>
    <t>Affinion Group Holdings, Inc.(5)</t>
  </si>
  <si>
    <t>09/14/2018</t>
  </si>
  <si>
    <t>14.50
 (PIK 14.50</t>
  </si>
  <si>
    <t>Affinion Investments LLC(5)</t>
  </si>
  <si>
    <t>08/15/2018</t>
  </si>
  <si>
    <t>13.50%</t>
  </si>
  <si>
    <t>Alegeus Technologies, LLC</t>
  </si>
  <si>
    <t>02/15/2019</t>
  </si>
  <si>
    <t>Convergint Technologies LLC</t>
  </si>
  <si>
    <t>03/26/2018</t>
  </si>
  <si>
    <t>12.00
 (PIK 1.00</t>
  </si>
  <si>
    <t>Credit Infonet, Inc.</t>
  </si>
  <si>
    <t>10/26/2018</t>
  </si>
  <si>
    <t>Personal, Food and
Miscellaneous
Services</t>
  </si>
  <si>
    <t>12.25%</t>
  </si>
  <si>
    <t>JF Acquisition, LLC</t>
  </si>
  <si>
    <t>06/30/2017</t>
  </si>
  <si>
    <t>Distribution</t>
  </si>
  <si>
    <t>14.00
 (PIK 2.00</t>
  </si>
  <si>
    <t>MSPark, Inc.</t>
  </si>
  <si>
    <t>06/15/2017</t>
  </si>
  <si>
    <t>Printing and
Publishing</t>
  </si>
  <si>
    <t>11/15/2019</t>
  </si>
  <si>
    <t>12.00
 (PIK 12.00</t>
  </si>
  <si>
    <t>Power Products, LLC</t>
  </si>
  <si>
    <t>12/11/2020</t>
  </si>
  <si>
    <t>12.75
 (PIK 2.00</t>
  </si>
  <si>
    <t>Randall-Reilly Publishing Company, LLC</t>
  </si>
  <si>
    <t>04/15/2019</t>
  </si>
  <si>
    <t>Vestcom International, Inc.</t>
  </si>
  <si>
    <t>06/27/2019</t>
  </si>
  <si>
    <t>Total Subordinated Debt/Corporate Notes</t>
  </si>
  <si>
    <t>Preferred Equity/Partnership Interests1.7%(6)</t>
  </si>
  <si>
    <t>AH Holdings, Inc.</t>
  </si>
  <si>
    <t>Healthcare, Education
and Childcare</t>
  </si>
  <si>
    <t>6.00%</t>
  </si>
  <si>
    <t>AHC Mezzanine, LLC</t>
  </si>
  <si>
    <t>Alegeus Technologies Holdings Corp. (Alegeus Technologies, LLC)</t>
  </si>
  <si>
    <t>CI (IHS) Investment Holdings, LLC</t>
  </si>
  <si>
    <t>8.00%</t>
  </si>
  <si>
    <t>CI (IHS) Investment Holdings, LLC(9)</t>
  </si>
  <si>
    <t>Convergint Technologies Holdings, LLC (Convergint Technologies LLC)</t>
  </si>
  <si>
    <t>J.A. Cosmetics US, Inc. (J.A. Cosmetics Holdings, Inc.)</t>
  </si>
  <si>
    <t>Red Point, LLC (f/k/a Hanley-Wood Holdings, LLC)</t>
  </si>
  <si>
    <t>Ride Holdings, Inc. (f/k/a VRide Holdings, Inc.)</t>
  </si>
  <si>
    <t>Personal
Transportation</t>
  </si>
  <si>
    <t>TZ Holdings, L.P., Series A</t>
  </si>
  <si>
    <t>TZ Holdings, L.P., Series B</t>
  </si>
  <si>
    <t>6.50%</t>
  </si>
  <si>
    <t>Total Preferred Equity/Partnership Interests</t>
  </si>
  <si>
    <t>Common Equity/Partnership
Interests/Warrants10.5%(6)</t>
  </si>
  <si>
    <t>Acentia, LLC, Class A Units(11)</t>
  </si>
  <si>
    <t>Affinion Group Holdings, Inc., Series A (Warrants)</t>
  </si>
  <si>
    <t>12/12/2023</t>
  </si>
  <si>
    <t>Consumer Products</t>
  </si>
  <si>
    <t>Affinion Group Holdings, Inc., Series B (Warrants)</t>
  </si>
  <si>
    <t>AH Holdings, Inc. (Warrants)</t>
  </si>
  <si>
    <t>03/23/2021</t>
  </si>
  <si>
    <t>Alegeus Technologies Holding Corp. (Alegeus Technologies, LLC)</t>
  </si>
  <si>
    <t>ASP LCG Holdings, Inc. (f/k/a Learning Care Group (US) Inc.) (Warrants)</t>
  </si>
  <si>
    <t>05/05/2026</t>
  </si>
  <si>
    <t>Education</t>
  </si>
  <si>
    <t>Autumn Games, LLC</t>
  </si>
  <si>
    <t>Broadcasting and
Entertainment</t>
  </si>
  <si>
    <t>CI (FBM) Holdings, LLC(11) (Foundation Building Materials, LLC)</t>
  </si>
  <si>
    <t>CI (FBM) Holdings, LLC(9),(11) (Foundation Building Materials, LLC)</t>
  </si>
  <si>
    <t>CI (Galls) Prime Investment Holdings, LLC(11)</t>
  </si>
  <si>
    <t>CT Technologies Holdings, LLC (CT Technologies Intermediate Holdings, Inc.)</t>
  </si>
  <si>
    <t>Kadmon Holdings, LLC, Class A</t>
  </si>
  <si>
    <t>Kadmon Holdings, LLC, Class D</t>
  </si>
  <si>
    <t>Lariat ecoserv Co-Invest Holdings, LLC</t>
  </si>
  <si>
    <t>Environmental
Services</t>
  </si>
  <si>
    <t>Magnum Hunter Resources Corporation (Warrants)</t>
  </si>
  <si>
    <t>04/16/2016</t>
  </si>
  <si>
    <t>MidOcean JF Holdings Corp. (JF Acquisitions, LLC)</t>
  </si>
  <si>
    <t>MidOcean PPL Holdings, Corp. (Pre-Paid Legal Services, Inc.)</t>
  </si>
  <si>
    <t>Personal, Food and
Miscellaneous
Services</t>
  </si>
  <si>
    <t>New Gulf Resources, LLC (Warrants)</t>
  </si>
  <si>
    <t>05/09/2024</t>
  </si>
  <si>
    <t>Old Guard Risk Services, Inc. (Warrants)</t>
  </si>
  <si>
    <t>11/27/2023</t>
  </si>
  <si>
    <t>Paradigm Acquisition Corp.</t>
  </si>
  <si>
    <t>Power Products Holdings, LLC, Class A Units(11) (Power Products, LLC)</t>
  </si>
  <si>
    <t>Power Products Holdings, LLC, Class B Units(11) (Power Products, LLC)</t>
  </si>
  <si>
    <t>QMG HoldCo, LLC, Class A (Questex Media Group, LLC)</t>
  </si>
  <si>
    <t>QMG HoldCo, LLC, Class B (Questex Media Group, LLC)</t>
  </si>
  <si>
    <t>SPG Boyd Holdings Corp.</t>
  </si>
  <si>
    <t>Chemical, Plastic and
Rubber</t>
  </si>
  <si>
    <t>TRAK Acquisition Corp. (Warrants)</t>
  </si>
  <si>
    <t>12/29/2019</t>
  </si>
  <si>
    <t>Transportation 100 Holdco, L.L.C.(11)
(Intermediate Transportation 100,
L.L.C.)</t>
  </si>
  <si>
    <t>TZ Holdings, L.P.</t>
  </si>
  <si>
    <t>Vestcom Parent Holdings, Inc. (Vestcom International, Inc.)</t>
  </si>
  <si>
    <t>VText Holdings, Inc.</t>
  </si>
  <si>
    <t>Z Wireless Holdings, Inc. (Warrants)</t>
  </si>
  <si>
    <t>10/21/2021</t>
  </si>
  <si>
    <t>Total Common Equity/Partnership Interests/Warrants</t>
  </si>
  <si>
    <t>Total Investments in Non-Controlled, Non-Affiliated Portfolio Companies</t>
  </si>
  <si>
    <t>Investments in Non-Controlled, Affiliated Portfolio
Companies9.5%(1), (2)</t>
  </si>
  <si>
    <t>Second Lien Secured Debt1.2%</t>
  </si>
  <si>
    <t>EnviroSolutions Real Property Holdings, Inc.</t>
  </si>
  <si>
    <t>12/26/2017</t>
  </si>
  <si>
    <t>Environmental Services</t>
  </si>
  <si>
    <t>Subordinated Debt/Corporate Notes5.2%</t>
  </si>
  <si>
    <t>DirectBuy Holdings, Inc.</t>
  </si>
  <si>
    <t>11/05/2019</t>
  </si>
  <si>
    <t>Service Champ, Inc.</t>
  </si>
  <si>
    <t>Preferred Equity 0.1%(6)</t>
  </si>
  <si>
    <t>PAS International Holdings, Inc.</t>
  </si>
  <si>
    <t>Aerospace and Defense</t>
  </si>
  <si>
    <t>Common Equity/Partnership
Interest/Warrants3.0%(6)</t>
  </si>
  <si>
    <t>DirectBuy Holdings, Inc. (Warrants)</t>
  </si>
  <si>
    <t>11/05/2022</t>
  </si>
  <si>
    <t>EnviroSolutions Holdings, Inc.
(EnviroSolutions Real Property Holdings, Inc.)</t>
  </si>
  <si>
    <t>Environmental Services</t>
  </si>
  <si>
    <t>NCP-Performance, L.P.</t>
  </si>
  <si>
    <t>Leisure, Amusement,
 Motion Pictures and
Entertainment</t>
  </si>
  <si>
    <t>New Service Champ Holdings, Inc. (Service Champ, Inc.)</t>
  </si>
  <si>
    <t>Total Common Equity/Partnership Interest/Warrants</t>
  </si>
  <si>
    <t>Total Investments in Non-Controlled, Affiliated Portfolio Companies</t>
  </si>
  <si>
    <t>Investments in Controlled, Affiliated Portfolio
Companies5.0%(1),(2)</t>
  </si>
  <si>
    <t>First Lien Secured Debt4.1%</t>
  </si>
  <si>
    <t>Superior Digital Displays, LLC</t>
  </si>
  <si>
    <t>12/31/2018</t>
  </si>
  <si>
    <t>L+1,250</t>
  </si>
  <si>
    <t>Superior Digital Displays, LLC(9)</t>
  </si>
  <si>
    <t>SuttonPark Holdings, Inc.</t>
  </si>
  <si>
    <t>06/30/2020</t>
  </si>
  <si>
    <t>Subordinated Debt/Corporate Notes0.3%</t>
  </si>
  <si>
    <t>6/30/2020</t>
  </si>
  <si>
    <t>Preferred Equity0.3%(6)</t>
  </si>
  <si>
    <t>Common Equity0.3%(6)</t>
  </si>
  <si>
    <t>Superior Digital Displays Holdings, Inc.
(Superior Digital Displays, LLC)</t>
  </si>
  <si>
    <t>Total Common Equity</t>
  </si>
  <si>
    <t>Total Investments in Controlled, Affiliated Portfolio Companies</t>
  </si>
  <si>
    <t>Total Investments158.8%</t>
  </si>
  <si>
    <t>Cash and Cash Equivalents8.6%</t>
  </si>
  <si>
    <t>BlackRock Liquidity Funds, Temp Cash, Institutional Shares</t>
  </si>
  <si>
    <t>BNY Mellon Cash Reserve and Cash</t>
  </si>
  <si>
    <t>Total Cash and Cash Equivalents</t>
  </si>
  <si>
    <t>Total Investments and Cash Equivalents167.4%</t>
  </si>
  <si>
    <t>Liabilities in Excess of Other Assets(67.4%)</t>
  </si>
  <si>
    <t>Net Assets100.0%</t>
  </si>
  <si>
    <t xml:space="preserve"> SEPTEMBER 30, 2013 </t>
  </si>
  <si>
    <t>Par /
Shares</t>
  </si>
  <si>
    <t>Investments in Non-Controlled, Non-Affiliated Portfolio Companies138.9%(1),(2)</t>
  </si>
  <si>
    <t>First Lien Secured Debt41.3%</t>
  </si>
  <si>
    <t>12/21/2016</t>
  </si>
  <si>
    <t>12.50
 (PIK 1.50</t>
  </si>
  <si>
    <t>L+1,225</t>
  </si>
  <si>
    <t>CEVA Group PLC(5),(10)</t>
  </si>
  <si>
    <t>10/01/2016</t>
  </si>
  <si>
    <t>11.63%</t>
  </si>
  <si>
    <t>Columbus International, Inc.(5),(10)</t>
  </si>
  <si>
    <t>11/20/2014</t>
  </si>
  <si>
    <t>Cydcor LLC</t>
  </si>
  <si>
    <t>06/12/2017</t>
  </si>
  <si>
    <t>Business Services</t>
  </si>
  <si>
    <t>L+725</t>
  </si>
  <si>
    <t>Good Sam Enterprises, LLC(5)</t>
  </si>
  <si>
    <t>12/01/2016</t>
  </si>
  <si>
    <t>Healthcare, Education and
Childcare</t>
  </si>
  <si>
    <t>11.95%</t>
  </si>
  <si>
    <t>P+625</t>
  </si>
  <si>
    <t>Instant Web, Inc.</t>
  </si>
  <si>
    <t>08/07/2014</t>
  </si>
  <si>
    <t>Printing and Publishing</t>
  </si>
  <si>
    <t>14.50%</t>
  </si>
  <si>
    <t>L+950</t>
  </si>
  <si>
    <t>3.55%</t>
  </si>
  <si>
    <t>L+338</t>
  </si>
  <si>
    <t>Interactive Health Solutions, Inc.</t>
  </si>
  <si>
    <t>10/04/2016</t>
  </si>
  <si>
    <t>Healthcare, Education and
Childcare</t>
  </si>
  <si>
    <t>Personal, Food and Miscellaneous
Services</t>
  </si>
  <si>
    <t>Chemicals, Plastics and Rubber</t>
  </si>
  <si>
    <t>08/01/2014</t>
  </si>
  <si>
    <t>6.00
 (PIK 2.00</t>
  </si>
  <si>
    <t>L+500</t>
  </si>
  <si>
    <t>Mining, Steel, Iron and Non-
Precious Metals</t>
  </si>
  <si>
    <t>Second Lien Secured Debt48.9%</t>
  </si>
  <si>
    <t>Diversified Natural Resources,
Precious Metals and Minerals</t>
  </si>
  <si>
    <t>Brand Energy and Infrastructure Services, Inc.</t>
  </si>
  <si>
    <t>10/23/2019</t>
  </si>
  <si>
    <t>Energy / Utilities</t>
  </si>
  <si>
    <t>Beverage, Food and Tobacco</t>
  </si>
  <si>
    <t>Eureka Hunter Pipeline, LLC</t>
  </si>
  <si>
    <t>08/16/2018</t>
  </si>
  <si>
    <t>Intermediate Transportation 100, L.L.C.</t>
  </si>
  <si>
    <t>Hotels, Motels, Inns and Gaming</t>
  </si>
  <si>
    <t>Personal, Food and Miscellaneous
Services</t>
  </si>
  <si>
    <t>L+550</t>
  </si>
  <si>
    <t>ROC Finance LLC and ROC Finance 1 Corp.</t>
  </si>
  <si>
    <t>08/31/2018</t>
  </si>
  <si>
    <t>Hotels, Motels, Inns and Gaming</t>
  </si>
  <si>
    <t>12.13%</t>
  </si>
  <si>
    <t>Subordinated Debt/Corporate Notes37.4%</t>
  </si>
  <si>
    <t>13.75%</t>
  </si>
  <si>
    <t>Affinion Group Holdings, Inc.</t>
  </si>
  <si>
    <t>11/15/2015</t>
  </si>
  <si>
    <t>Personal, Food and
Miscellaneous Services</t>
  </si>
  <si>
    <t>Escort, Inc.</t>
  </si>
  <si>
    <t>06/01/2016</t>
  </si>
  <si>
    <t>14.75
 (PIK 2.75</t>
  </si>
  <si>
    <t>Learning Care Group (US) Inc.</t>
  </si>
  <si>
    <t>05/08/2020</t>
  </si>
  <si>
    <t>15.00
 (PIK 15.00</t>
  </si>
  <si>
    <t>LTI Flexible Products, Inc.</t>
  </si>
  <si>
    <t>01/19/2019</t>
  </si>
  <si>
    <t>LTI Flexible Products, Inc.(9)</t>
  </si>
  <si>
    <t>01/11/2014</t>
  </si>
  <si>
    <t>Varel International Energy Mezzanine Funding Corp.</t>
  </si>
  <si>
    <t>01/15/2018</t>
  </si>
  <si>
    <t>14.00
 (PIK 4.00</t>
  </si>
  <si>
    <t>Preferred Equity/Partnership Interests 1.2%(6)</t>
  </si>
  <si>
    <t>Healthcare, Education and Childcare</t>
  </si>
  <si>
    <t>Alegeus Technologies Holdings Corp., Series A (Alegeus Technologies, LLC)</t>
  </si>
  <si>
    <t>CI (IHS) Investment Holdings, LLC (Interactive Health Solutions, Inc.)</t>
  </si>
  <si>
    <t>CI (IHS) Investment Holdings, LLC(9) (Interactive Health Solutions, Inc.)</t>
  </si>
  <si>
    <t>CT Technologies Holdings, LLC</t>
  </si>
  <si>
    <t>HW Topco, Inc.</t>
  </si>
  <si>
    <t>VRide Holdings, Inc.</t>
  </si>
  <si>
    <t>Personal Transportation</t>
  </si>
  <si>
    <t>Common Equity/Warrants/Partnership
Interests10.1%(6)</t>
  </si>
  <si>
    <t>Acentia, LLC, Class A Units(12)</t>
  </si>
  <si>
    <t>Healthcare, Education and Childcare</t>
  </si>
  <si>
    <t>Alegeus Technologies Holding Corp., Class A (Alegeus Technologies, LLC)</t>
  </si>
  <si>
    <t>Broadcasting and Entertainment</t>
  </si>
  <si>
    <t>Healthcare, Education and Childcare</t>
  </si>
  <si>
    <t>Learning Care Group (US) Inc. (Warrants)</t>
  </si>
  <si>
    <t>04/27/2020</t>
  </si>
  <si>
    <t>Magnum Hunter Resources Corporation (Eureka Hunter Pipeline, LLC)</t>
  </si>
  <si>
    <t>Magnum Hunter Resources Corporation (Warrants) (Eureka Hunter Pipeline, LLC)</t>
  </si>
  <si>
    <t>10/14/2013</t>
  </si>
  <si>
    <t>MidOcean JF Holdings Corp. (JF Acquisition, LLC)</t>
  </si>
  <si>
    <t>SPG Boyd Holdings Corp. (LTI Flexible Products, Inc.)</t>
  </si>
  <si>
    <t>Transportation 100 Holdco, L.L.C.(13) (Intermediate Transportation 100,
L.L.C.)</t>
  </si>
  <si>
    <t>VRide Holdings Inc.</t>
  </si>
  <si>
    <t>Total Common Equity/Warrants/Partnership Interests</t>
  </si>
  <si>
    <t>Investments in Non-Controlled, Affiliated Portfolio
Companies11.0%(1),(2)</t>
  </si>
  <si>
    <t>Subordinated Debt/Corporate Notes5.7%</t>
  </si>
  <si>
    <t>12.00%
(PIK 12.00)%</t>
  </si>
  <si>
    <t>Preferred Equity  0.2%(6)</t>
  </si>
  <si>
    <t>Aerospace and
Defense</t>
  </si>
  <si>
    <t>Common Equity/Partnership Interest5.1%(6)</t>
  </si>
  <si>
    <t>EnviroSolutions Holdings, Inc.</t>
  </si>
  <si>
    <t>Leisure, Amusement,
Motion Pictures and
Entertainment</t>
  </si>
  <si>
    <t>New Service Champ Holdings, Inc. (Service Champ, Inc.)</t>
  </si>
  <si>
    <t>Total Common Equity/Partnership Interest</t>
  </si>
  <si>
    <t>Total
Investments in Non-Controlled, Affiliated Portfolio Companies</t>
  </si>
  <si>
    <t>Investments in Controlled, Affiliated Portfolio Companies4.7% (1),
(2)</t>
  </si>
  <si>
    <t>First Lien Secured Debt1.6%</t>
  </si>
  <si>
    <t>Universal Pegasus International, LLC(9)</t>
  </si>
  <si>
    <t>12/31/2015</t>
  </si>
  <si>
    <t>Second Lien Secured Debt2.4%</t>
  </si>
  <si>
    <t>Universal Pegasus International, LLC</t>
  </si>
  <si>
    <t>% 
 )%</t>
  </si>
  <si>
    <t>Preferred Equity0.4%(6)</t>
  </si>
  <si>
    <t>Universal Pegasus International Holdings, Inc. (Universal Pegasus International, LLC)</t>
  </si>
  <si>
    <t>Total Preferred Equity</t>
  </si>
  <si>
    <t>Common Equity0.0%(6)</t>
  </si>
  <si>
    <t>Total Investments in Controlled, Affiliated Portfolio Companies</t>
  </si>
  <si>
    <t>Total Investments154.6%</t>
  </si>
  <si>
    <t>Cash and Cash Equivalents8.4%</t>
  </si>
  <si>
    <t>Cash</t>
  </si>
  <si>
    <t>BNY Mellon Cash Reserve</t>
  </si>
  <si>
    <t>Total Cash Equivalents</t>
  </si>
  <si>
    <t>Total Investments and Cash Equivalents163.0%</t>
  </si>
  <si>
    <t>Liabilities in Excess of Other Assets(63.0%)</t>
  </si>
  <si>
    <t xml:space="preserve"> (g) Recent Accounting Pronouncements </t>
  </si>
  <si>
    <t>June 30, 2014</t>
  </si>
  <si>
    <t>September 30, 2013</t>
  </si>
  <si>
    <t>Investment Classification</t>
  </si>
  <si>
    <t>Fair Value</t>
  </si>
  <si>
    <t>First lien</t>
  </si>
  <si>
    <t>Second lien</t>
  </si>
  <si>
    <t>Subordinated debt / corporate notes</t>
  </si>
  <si>
    <t>Preferred equity and partnership interests</t>
  </si>
  <si>
    <t>Common equity and partnership interests</t>
  </si>
  <si>
    <t>Total investments</t>
  </si>
  <si>
    <t>Cash and cash equivalents</t>
  </si>
  <si>
    <t>Total investments, cash and cash equivalents</t>
  </si>
  <si>
    <t>Industry Classification</t>
  </si>
  <si>
    <t>June 30, 2014</t>
  </si>
  <si>
    <t>10%</t>
  </si>
  <si>
    <t>5%</t>
  </si>
  <si>
    <t>Personal, Food and Miscellaneous Services</t>
  </si>
  <si>
    <t>Buildings Materials</t>
  </si>
  <si>
    <t>Buildings and Real Estate</t>
  </si>
  <si>
    <t>Diversified Natural Resources, Precious Metals and Minerals</t>
  </si>
  <si>
    <t>Energy/Utilities</t>
  </si>
  <si>
    <t>Other</t>
  </si>
  <si>
    <t>100%</t>
  </si>
  <si>
    <t>Description</t>
  </si>
  <si>
    <t>Fair Value at
June 30, 2014</t>
  </si>
  <si>
    <t>Valuation Technique</t>
  </si>
  <si>
    <t>Unobservable Input</t>
  </si>
  <si>
    <t>Range of Input
(Weighted Average)</t>
  </si>
  <si>
    <t>Debt investments</t>
  </si>
  <si>
    <t>Market Comparable</t>
  </si>
  <si>
    <t>Broker/Dealer bid quotes</t>
  </si>
  <si>
    <t>N/A</t>
  </si>
  <si>
    <t>Market Comparable</t>
  </si>
  <si>
    <t>Market Yield</t>
  </si>
  <si>
    <t>7.4% - 21.4% (13.1%)</t>
  </si>
  <si>
    <t>Equity investments</t>
  </si>
  <si>
    <t>Enterprise Market Value</t>
  </si>
  <si>
    <t>EBITDA multiple</t>
  </si>
  <si>
    <t>3.8x - 13.0x (8.5x)</t>
  </si>
  <si>
    <t>Total Level 3 investments</t>
  </si>
  <si>
    <t>Long-Term Credit Facility</t>
  </si>
  <si>
    <t>Market Yield</t>
  </si>
  <si>
    <t>3.3%</t>
  </si>
  <si>
    <t>Fair Value at
September 30, 2013</t>
  </si>
  <si>
    <t>9.5% - 21.5% (13.5%)</t>
  </si>
  <si>
    <t>6.0x - 15.0x (9.0x)</t>
  </si>
  <si>
    <t>3.6%</t>
  </si>
  <si>
    <t>Fair Value at June 30, 2014</t>
  </si>
  <si>
    <t>Fair Value</t>
  </si>
  <si>
    <t>Level 1</t>
  </si>
  <si>
    <t>Level 2</t>
  </si>
  <si>
    <t>Level 3</t>
  </si>
  <si>
    <t>Total debt</t>
  </si>
  <si>
    <t>Fair Value at September 30, 2013</t>
  </si>
  <si>
    <t>Long-Term Credit Facility (excluding temporary draws of $28,000,000)</t>
  </si>
  <si>
    <t>Nine Months Ended June 30, 2014</t>
  </si>
  <si>
    <t>Debt
investments</t>
  </si>
  <si>
    <t>Equity
investments</t>
  </si>
  <si>
    <t>Totals</t>
  </si>
  <si>
    <t>Beginning Balance</t>
  </si>
  <si>
    <t>Realized gains</t>
  </si>
  <si>
    <t>Unrealized appreciation</t>
  </si>
  <si>
    <t>Purchases, PIK, net discount accretion and non-cash exchanges</t>
  </si>
  <si>
    <t>Sales, repayments and non-cash exchanges</t>
  </si>
  <si>
    <t>Transfers in and/or out of Level 3</t>
  </si>
  <si>
    <t>Ending Balance</t>
  </si>
  <si>
    <t>Net change in unrealized appreciation reported within the net change in unrealized appreciation (depreciation) on investments in our
Consolidated Statement of Operations attributable to our Level 3 assets still held at the reporting date.</t>
  </si>
  <si>
    <t>Nine Months Ended June 30, 2013</t>
  </si>
  <si>
    <t>Unrealized appreciation (depreciation)</t>
  </si>
  <si>
    <t>Net change in unrealized appreciation (depreciation) reported within the net change in unrealized appreciation (depreciation) on
investments in our Consolidated Statement of Operations attributable to our Level 3 assets still held at the reporting date.</t>
  </si>
  <si>
    <t>Carrying/Fair Value
Nine Months Ended
June 30,</t>
  </si>
  <si>
    <t>Beginning Balance (cost  $117,500,000 and $109,500,000, respectively)</t>
  </si>
  <si>
    <t>Net change in fair value</t>
  </si>
  <si>
    <t>Borrowings(1)</t>
  </si>
  <si>
    <t>Repayments(1)</t>
  </si>
  <si>
    <t>Ending Balance (cost  $255,898,700 and $103,500,000, respectively)</t>
  </si>
  <si>
    <t>Temporary draws outstanding, at cost</t>
  </si>
  <si>
    <t>Ending Balance (cost  $255,898,700 and $114,500,000, respectively)</t>
  </si>
  <si>
    <t>Foreign Currency</t>
  </si>
  <si>
    <t>Local Currency</t>
  </si>
  <si>
    <t>Original
Borrowing Cost</t>
  </si>
  <si>
    <t>Current Value</t>
  </si>
  <si>
    <t>Reset Date</t>
  </si>
  <si>
    <t>Net Change in
Fair Value</t>
  </si>
  <si>
    <t>British Pound</t>
  </si>
  <si>
    <t>£</t>
  </si>
  <si>
    <t>July 1, 2014</t>
  </si>
  <si>
    <t>September 11, 2014</t>
  </si>
  <si>
    <t xml:space="preserve"> 6. TRANSACTIONS WITH AFFILIATED COMPANIES </t>
  </si>
  <si>
    <t>Name of Investment</t>
  </si>
  <si>
    <t>Fair Value at
September 30,
2013</t>
  </si>
  <si>
    <t>Purchases of/
Advances to
Affiliates</t>
  </si>
  <si>
    <t>Sale of/
Distributions
from Affiliates</t>
  </si>
  <si>
    <t>Income
Accrued</t>
  </si>
  <si>
    <t>Fair Value at
June 30,
2014</t>
  </si>
  <si>
    <t>Net Realized
Gains
(Losses)</t>
  </si>
  <si>
    <t>Controlled Affiliates</t>
  </si>
  <si>
    <t>Superior Digital Displays Holdings, Inc.</t>
  </si>
  <si>
    <t>Non-Controlled Affiliates</t>
  </si>
  <si>
    <t>Total Controlled and Non-Controlled Affiliates</t>
  </si>
  <si>
    <t xml:space="preserve"> 7. CHANGE IN NET ASSETS RESULTING FROM OPERATIONS PER COMMON SHARE </t>
  </si>
  <si>
    <t>Three Months Ended June 30,</t>
  </si>
  <si>
    <t>Numerator for net increase in net assets resulting from operations</t>
  </si>
  <si>
    <t>Denominator for basic and diluted weighted average shares</t>
  </si>
  <si>
    <t>Basic and diluted net increase in net assets resulting from operations per share</t>
  </si>
  <si>
    <t xml:space="preserve"> 9. FINANCIAL HIGHLIGHTS </t>
  </si>
  <si>
    <t>Per Share Data:</t>
  </si>
  <si>
    <t>NAV, beginning of period</t>
  </si>
  <si>
    <t>Net realized and unrealized gain(1)</t>
  </si>
  <si>
    <t>Distributions to stockholders(1),(2)</t>
  </si>
  <si>
    <t>NAV, end of period</t>
  </si>
  <si>
    <t>Per share market value, end of period</t>
  </si>
  <si>
    <t>Total return*(3)</t>
  </si>
  <si>
    <t>Shares outstanding at end of period</t>
  </si>
  <si>
    <t>Ratios** / Supplemental Data:</t>
  </si>
  <si>
    <t>Ratio of operating expenses to average net assets(4)</t>
  </si>
  <si>
    <t>6.90%</t>
  </si>
  <si>
    <t>6.48%</t>
  </si>
  <si>
    <t>Ratio of debt related expenses to average net assets(5)</t>
  </si>
  <si>
    <t>3.19%</t>
  </si>
  <si>
    <t>2.56%</t>
  </si>
  <si>
    <t>Ratio of total expenses to average net assets</t>
  </si>
  <si>
    <t>10.09%</t>
  </si>
  <si>
    <t>9.04%</t>
  </si>
  <si>
    <t>Ratio of net investment income to average net assets(5)</t>
  </si>
  <si>
    <t>9.45%</t>
  </si>
  <si>
    <t>9.70%</t>
  </si>
  <si>
    <t>Net assets at end of period</t>
  </si>
  <si>
    <t>Weighted average debt outstanding(6)</t>
  </si>
  <si>
    <t>Weighted average debt per share(6)</t>
  </si>
  <si>
    <t>Asset coverage per unit at end of period(7)</t>
  </si>
  <si>
    <t>Portfolio turnover ratio</t>
  </si>
  <si>
    <t>59.31%</t>
  </si>
  <si>
    <t>33.72%</t>
  </si>
  <si>
    <t xml:space="preserve"> SBA Debentures </t>
  </si>
  <si>
    <t>March 1, 2021</t>
  </si>
  <si>
    <t>September 1, 2021</t>
  </si>
  <si>
    <t>Weighted Average Rate / Total</t>
  </si>
  <si>
    <t>Assuming a 5% annual return (assumes no return from net realized capital gains or net unrealized
capital appreciation)</t>
  </si>
  <si>
    <t>Assuming a 5% annual return (assumes return from only realized capital gains and thus subject to the
capital gains incentive fee)</t>
  </si>
  <si>
    <t xml:space="preserve"> If we incur
additional debt, it could increase the risk of investing in our shares. </t>
  </si>
  <si>
    <t>Assumed return on portfolio (net of expenses)(1)</t>
  </si>
  <si>
    <t>(10.0</t>
  </si>
  <si>
    <t>(5.0</t>
  </si>
  <si>
    <t>5.0%</t>
  </si>
  <si>
    <t>10.0%</t>
  </si>
  <si>
    <t>Corresponding return to common stockholders(2)</t>
  </si>
  <si>
    <t>(18.7</t>
  </si>
  <si>
    <t>(10.4</t>
  </si>
  <si>
    <t>(2.1</t>
  </si>
  <si>
    <t>6.2%</t>
  </si>
  <si>
    <t>14.4%</t>
  </si>
  <si>
    <t xml:space="preserve">   Selected Financial Data </t>
  </si>
  <si>
    <t>For the years ended September 30,</t>
  </si>
  <si>
    <t>(Dollar amounts in thousands, except per share data)</t>
  </si>
  <si>
    <t>Net asset value (at year end)</t>
  </si>
  <si>
    <t>Number of portfolio companies (at year end)(5)</t>
  </si>
  <si>
    <t>Yield on debt portfolio (at year end)(5)</t>
  </si>
  <si>
    <t>Net asset value per share at the end of the quarter</t>
  </si>
  <si>
    <t xml:space="preserve"> Net Increase in Net Assets Resulting From Operations </t>
  </si>
  <si>
    <t>All-in
Coupon Rate (1)</t>
  </si>
  <si>
    <t>September 22, 2010</t>
  </si>
  <si>
    <t>March 29, 2011</t>
  </si>
  <si>
    <t>September 21, 2011</t>
  </si>
  <si>
    <t>Weighted average rate / Total</t>
  </si>
  <si>
    <t>Payments due by period (millions)</t>
  </si>
  <si>
    <t>Less than
1 year</t>
  </si>
  <si>
    <t>More than
5 years</t>
  </si>
  <si>
    <t>Credit Facility</t>
  </si>
  <si>
    <t>Total debt outstanding(1)</t>
  </si>
  <si>
    <t>Unfunded investments(2)</t>
  </si>
  <si>
    <t xml:space="preserve"> Quantitative And Qualitative Disclosures About Market Risk </t>
  </si>
  <si>
    <t>Change In Interest Rates</t>
  </si>
  <si>
    <t>Change In Interest
Income, Net Of Interest
Expense (in thousands)</t>
  </si>
  <si>
    <t xml:space="preserve">   SENIOR SECURITIES </t>
  </si>
  <si>
    <t>Class and Year</t>
  </si>
  <si>
    <t>Total Amount  
Outstanding(1)</t>
  </si>
  <si>
    <t>Asset
Coverage
per Unit(2)
  (unaudited)</t>
  </si>
  <si>
    <t>Average
Market
Value Per
Unit(3)</t>
  </si>
  <si>
    <t>Credit Facility, SBA debentures and 2025 Notes</t>
  </si>
  <si>
    <t>Fiscal 2013(4)</t>
  </si>
  <si>
    <t>Fiscal 2012(4)</t>
  </si>
  <si>
    <t>Fiscal 2011(4)</t>
  </si>
  <si>
    <t>Fiscal 2010</t>
  </si>
  <si>
    <t>Fiscal 2009</t>
  </si>
  <si>
    <t>Fiscal 2008</t>
  </si>
  <si>
    <t xml:space="preserve">   RATIO OF EARNINGS TO FIXED CHARGES </t>
  </si>
  <si>
    <t>Dollars in thousands</t>
  </si>
  <si>
    <t>For the Fiscal Years Ended September 30,</t>
  </si>
  <si>
    <t>Earnings(1)</t>
  </si>
  <si>
    <t>Net investment income (after taxes)</t>
  </si>
  <si>
    <t>Add: Net realized gain (losses) gains on investments</t>
  </si>
  <si>
    <t>Add: Net change in unrealized appreciation (depreciation)</t>
  </si>
  <si>
    <t>Total Earnings</t>
  </si>
  <si>
    <t>Fixed Charges(2)</t>
  </si>
  <si>
    <t>Interest and expenses on debt</t>
  </si>
  <si>
    <t>Ratio of Total Earnings to Fixed Charges</t>
  </si>
  <si>
    <t>Ratio of Net Investment Income to Fixed Charges</t>
  </si>
  <si>
    <t>Premium
(Discount)
of High Sales
Price
to
NAV(2)</t>
  </si>
  <si>
    <t>Premium
(Discount)
of Low Sales
Price
to
NAV(2)</t>
  </si>
  <si>
    <t>Fiscal Year Ending September 30, 2014</t>
  </si>
  <si>
    <t>First quarter (through December 6, 2013)</t>
  </si>
  <si>
    <t>Fiscal Year Ended September 30, 2013</t>
  </si>
  <si>
    <t>Fiscal Year Ended September 30, 2012</t>
  </si>
  <si>
    <t>Fiscal Year Ended September 30, 2011</t>
  </si>
  <si>
    <t>Fiscal Year Ended September 30, 2010</t>
  </si>
  <si>
    <t>Fiscal Year Ended September 30, 2009</t>
  </si>
  <si>
    <t xml:space="preserve"> Impact on Existing
Stockholders who do not Participate in the Offering </t>
  </si>
  <si>
    <t>Example 1
5% Offering
at 5% Discount</t>
  </si>
  <si>
    <t>Example 2
10% Offering
at 10% Discount</t>
  </si>
  <si>
    <t>Example 3
25% Offering
at 25% Discount</t>
  </si>
  <si>
    <t>Prior to Sale  
Below NAV</t>
  </si>
  <si>
    <t>Following    
Sale</t>
  </si>
  <si>
    <t>%
  Change</t>
  </si>
  <si>
    <t>Offering Price</t>
  </si>
  <si>
    <t>Price per share to public</t>
  </si>
  <si>
    <t>Net offering proceeds per share to issuer</t>
  </si>
  <si>
    <t>Decrease to NAV</t>
  </si>
  <si>
    <t>Total shares outstanding</t>
  </si>
  <si>
    <t>5.00 %</t>
  </si>
  <si>
    <t>10.00 %</t>
  </si>
  <si>
    <t>25.00 %</t>
  </si>
  <si>
    <t>(0.20)%</t>
  </si>
  <si>
    <t>(0.90)%</t>
  </si>
  <si>
    <t>(5.00)%</t>
  </si>
  <si>
    <t>Dilution to Stockholder A</t>
  </si>
  <si>
    <t>Shares held by stockholder A</t>
  </si>
  <si>
    <t>Percentage held by stockholder A</t>
  </si>
  <si>
    <t>1.0%</t>
  </si>
  <si>
    <t>0.95%</t>
  </si>
  <si>
    <t>0.91%</t>
  </si>
  <si>
    <t>(9.00)%</t>
  </si>
  <si>
    <t>0.80%</t>
  </si>
  <si>
    <t>(20.00)%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</si>
  <si>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</si>
  <si>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</si>
  <si>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</si>
  <si>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</si>
  <si>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</si>
  <si>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</si>
  <si>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</si>
  <si>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</si>
  <si>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</si>
  <si>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 xml:space="preserve"> Impact on Existing Stockholders who Participate in the Offering </t>
  </si>
  <si>
    <t>50% Participation</t>
  </si>
  <si>
    <t>150% Participation</t>
  </si>
  <si>
    <t>Prior to Sale  
Below NAV</t>
  </si>
  <si>
    <t>Net proceeds per share to issuer</t>
  </si>
  <si>
    <t>Increases in Shares and Decrease to NAV</t>
  </si>
  <si>
    <t>(Dilution)/Accretion to Participating Stockholder A</t>
  </si>
  <si>
    <t>Shares held by stockholder A</t>
  </si>
  <si>
    <t>12.50 %</t>
  </si>
  <si>
    <t>37.50 %</t>
  </si>
  <si>
    <t>Percentage held by stockholder A</t>
  </si>
  <si>
    <t>0.90%</t>
  </si>
  <si>
    <t>(10.00)%</t>
  </si>
  <si>
    <t>1.10%</t>
  </si>
  <si>
    <t>Total NAV held by stockholder A</t>
  </si>
  <si>
    <t>6.88 %</t>
  </si>
  <si>
    <t>30.63 %</t>
  </si>
  <si>
    <t>Total investment by stockholder A (assumed to be $10.00 per share on shares held prior to sale)</t>
  </si>
  <si>
    <t>9.86 %</t>
  </si>
  <si>
    <t>29.59 %</t>
  </si>
  <si>
    <t>Total (dilution)/accretion to stockholder A (total NAV less total investment)</t>
  </si>
  <si>
    <t>NAV per share held by stockholder A</t>
  </si>
  <si>
    <t>(2.30)%</t>
  </si>
  <si>
    <t>(5.80)%</t>
  </si>
  <si>
    <t>(Dilution)/accretion per share held by stockholder A (NAV per share less investment per share)</t>
  </si>
  <si>
    <t>Percentage (dilution)/accretion to stockholder A (dilution/accretion per share divided by investment per
share)</t>
  </si>
  <si>
    <t>(2.76)%</t>
  </si>
  <si>
    <t>0.85%</t>
  </si>
  <si>
    <t xml:space="preserve"> Impact on New Investors </t>
  </si>
  <si>
    <t>Example 1
5% Offering
at 5% Discount</t>
  </si>
  <si>
    <t>Example 2
10% Offering
at 10% Discount</t>
  </si>
  <si>
    <t>Example 3
25% Offering
at 25% Discount</t>
  </si>
  <si>
    <t>0.05%</t>
  </si>
  <si>
    <t>0.20%</t>
  </si>
  <si>
    <t>Total investment by stockholder A</t>
  </si>
  <si>
    <t>Total dilution to stockholder A (total NAV less total investment)</t>
  </si>
  <si>
    <t>Investment per share held by stockholder A</t>
  </si>
  <si>
    <t>4.65 %</t>
  </si>
  <si>
    <t>20.41%</t>
  </si>
  <si>
    <t xml:space="preserve">   DISTRIBUTIONS </t>
  </si>
  <si>
    <t>Record Dates</t>
  </si>
  <si>
    <t>Payment Dates</t>
  </si>
  <si>
    <t>December 20, 2013</t>
  </si>
  <si>
    <t>January 2, 2014</t>
  </si>
  <si>
    <t>Fiscal Year Ended September 30, 2013</t>
  </si>
  <si>
    <t>September 20, 2013</t>
  </si>
  <si>
    <t>October 1, 2013</t>
  </si>
  <si>
    <t>June 21, 2013</t>
  </si>
  <si>
    <t>July 1, 2013</t>
  </si>
  <si>
    <t>March 22, 2013</t>
  </si>
  <si>
    <t>April 1, 2013</t>
  </si>
  <si>
    <t>December 21, 2012</t>
  </si>
  <si>
    <t>January 2, 2013</t>
  </si>
  <si>
    <t>September 20, 2012</t>
  </si>
  <si>
    <t>October 1, 2012</t>
  </si>
  <si>
    <t>June 21, 2012</t>
  </si>
  <si>
    <t>July 2, 2012</t>
  </si>
  <si>
    <t>March 22, 2012</t>
  </si>
  <si>
    <t>April 2, 2012</t>
  </si>
  <si>
    <t>December 23, 2011</t>
  </si>
  <si>
    <t>January 3, 2012</t>
  </si>
  <si>
    <t>September 23, 2011</t>
  </si>
  <si>
    <t>October 3, 2011</t>
  </si>
  <si>
    <t>June 20, 2011</t>
  </si>
  <si>
    <t>July 1, 2011</t>
  </si>
  <si>
    <t>March 15, 2011</t>
  </si>
  <si>
    <t>April 1, 2011</t>
  </si>
  <si>
    <t>December 17, 2010</t>
  </si>
  <si>
    <t>January 3, 2011</t>
  </si>
  <si>
    <t>September 14, 2010</t>
  </si>
  <si>
    <t>October 1, 2010</t>
  </si>
  <si>
    <t>June 24, 2010</t>
  </si>
  <si>
    <t>July 1, 2010</t>
  </si>
  <si>
    <t>March 25, 2010</t>
  </si>
  <si>
    <t>April 1, 2010</t>
  </si>
  <si>
    <t>December 24, 2009</t>
  </si>
  <si>
    <t>January 4, 2010</t>
  </si>
  <si>
    <t>September 8, 2009</t>
  </si>
  <si>
    <t>October 1, 2009</t>
  </si>
  <si>
    <t>June 24, 2009</t>
  </si>
  <si>
    <t>July 1, 2009</t>
  </si>
  <si>
    <t>March 25, 2009</t>
  </si>
  <si>
    <t>April 1, 2009</t>
  </si>
  <si>
    <t>December 23, 2008</t>
  </si>
  <si>
    <t>January 4, 2009</t>
  </si>
  <si>
    <t>As of September 30,</t>
  </si>
  <si>
    <t>11%</t>
  </si>
  <si>
    <t>4%</t>
  </si>
  <si>
    <t>Communication</t>
  </si>
  <si>
    <t>Mining, Steel, Iron and Non-Precious Metals</t>
  </si>
  <si>
    <t>Leisure, Amusement, Motion Pictures, Entertainment</t>
  </si>
  <si>
    <t>Telecommunications</t>
  </si>
  <si>
    <t xml:space="preserve"> Board of Directors </t>
  </si>
  <si>
    <t>Name</t>
  </si>
  <si>
    <t>Age</t>
  </si>
  <si>
    <t>Position</t>
  </si>
  <si>
    <t>Director
Since</t>
  </si>
  <si>
    <t>Expiration
of Term</t>
  </si>
  <si>
    <t>Independent directors</t>
  </si>
  <si>
    <t>Adam K. Bernstein</t>
  </si>
  <si>
    <t>Director</t>
  </si>
  <si>
    <t>2007</t>
  </si>
  <si>
    <t>2015</t>
  </si>
  <si>
    <t>Marshall Brozost</t>
  </si>
  <si>
    <t>Jeffrey Flug</t>
  </si>
  <si>
    <t>Samuel L. Katz</t>
  </si>
  <si>
    <t>Interested director</t>
  </si>
  <si>
    <t>Arthur H. Penn</t>
  </si>
  <si>
    <t>Chairman of the Board and Chief Executive Officer</t>
  </si>
  <si>
    <t>2016</t>
  </si>
  <si>
    <t xml:space="preserve"> Compensation of Directors </t>
  </si>
  <si>
    <t>PennantPark Investment Corporation</t>
  </si>
  <si>
    <t>PennantPark Floating Rate Capital, Ltd.</t>
  </si>
  <si>
    <t>Aggregate
compensation
from the
Company</t>
  </si>
  <si>
    <t>Pension or
retirement
benefits accrued
as part of our
expense(1)</t>
  </si>
  <si>
    <t>Total paid to
director/officer</t>
  </si>
  <si>
    <t>Total
paid to
director/
officer</t>
  </si>
  <si>
    <t>None</t>
  </si>
  <si>
    <t>Executive officer</t>
  </si>
  <si>
    <t>Aviv Efrat(2)</t>
  </si>
  <si>
    <t xml:space="preserve">   CONTROL PERSONS AND PRINCIPAL STOCKHOLDERS </t>
  </si>
  <si>
    <t>Name and Address(1)</t>
  </si>
  <si>
    <t>Type of Ownership(4)</t>
  </si>
  <si>
    <t>Shares
Owned</t>
  </si>
  <si>
    <t>Percentage
of Common
Stock
Outstanding</t>
  </si>
  <si>
    <t>Adam K. Bernstein(2)</t>
  </si>
  <si>
    <t>Record/Beneficial</t>
  </si>
  <si>
    <t>*</t>
  </si>
  <si>
    <t>Arthur H. Penn(3)</t>
  </si>
  <si>
    <t>0.8%</t>
  </si>
  <si>
    <t>Aviv Efrat</t>
  </si>
  <si>
    <t>All directors and executive officer as a group (6 persons)</t>
  </si>
  <si>
    <t>1.5%</t>
  </si>
  <si>
    <t>Directors</t>
  </si>
  <si>
    <t>Dollar Range of the Common Stock of the Companies(1)</t>
  </si>
  <si>
    <t>PennantPark
Investment
Corporation</t>
  </si>
  <si>
    <t>PennantPark
Floating Rate
Capital Ltd.</t>
  </si>
  <si>
    <t>Over $1,000,000</t>
  </si>
  <si>
    <t>$  50,001 - $100,000</t>
  </si>
  <si>
    <t>$100,001 - $500,000</t>
  </si>
  <si>
    <t>$100,001 - $   500,000</t>
  </si>
  <si>
    <t>$500,001 - $1,000,000</t>
  </si>
  <si>
    <t>Senior Investment Professionals</t>
  </si>
  <si>
    <t>Jose A. Briones</t>
  </si>
  <si>
    <t>$100,001 - $ 500,000</t>
  </si>
  <si>
    <t>Salvatore Giannetti III</t>
  </si>
  <si>
    <t>$100,001 - $500,000</t>
  </si>
  <si>
    <t>$100,001 - $ 500,000</t>
  </si>
  <si>
    <t>P. Whitridge Williams, Jr.</t>
  </si>
  <si>
    <t xml:space="preserve"> Assumptions</t>
  </si>
  <si>
    <t>Incentive fee</t>
  </si>
  <si>
    <t>Catch-up</t>
  </si>
  <si>
    <t xml:space="preserve">  www.amstock.com </t>
  </si>
  <si>
    <t>Title of Class</t>
  </si>
  <si>
    <t>Amount
Authorized</t>
  </si>
  <si>
    <t>Amount Held by
Us or for Our
Account</t>
  </si>
  <si>
    <t>Amount
Outstanding</t>
  </si>
  <si>
    <t>Common Stock, par value $0.001 per share</t>
  </si>
  <si>
    <t xml:space="preserve"> Annual
Financial Statements </t>
  </si>
  <si>
    <t>Page</t>
  </si>
  <si>
    <t>Managements Report on Internal Control over Financial Reporting</t>
  </si>
  <si>
    <t>F-2</t>
  </si>
  <si>
    <t>F-3</t>
  </si>
  <si>
    <t>Report of Independent Registered Public Accounting Firm On Internal Control Over Financial
Reporting</t>
  </si>
  <si>
    <t>F-4</t>
  </si>
  <si>
    <t>Consolidated Statements of Assets and Liabilities as of September 30, 2013 and 2012</t>
  </si>
  <si>
    <t>F-5</t>
  </si>
  <si>
    <t>Consolidated Statements of Operations for the years ended September 30, 2013, 2012 and 2011</t>
  </si>
  <si>
    <t>F-6</t>
  </si>
  <si>
    <t>Consolidated Statements of Changes in Net Assets for the years ended September 30, 2013, 2012 and
2011</t>
  </si>
  <si>
    <t>F-7</t>
  </si>
  <si>
    <t>Consolidated Statements of Cash Flows for the years ended September 30, 2013, 2012 and 2011</t>
  </si>
  <si>
    <t>F-8</t>
  </si>
  <si>
    <t>Consolidated Schedule of Investments</t>
  </si>
  <si>
    <t>F-9</t>
  </si>
  <si>
    <t>F-18</t>
  </si>
  <si>
    <t xml:space="preserve">  Internal Control—Integrated Framework,</t>
  </si>
  <si>
    <t>September 30, 2012</t>
  </si>
  <si>
    <t>Non-controlled, non-affiliated investments, at fair value
(cost$928,078,589 and $871,867,953, respectively)</t>
  </si>
  <si>
    <t>Non-controlled, affiliated investments, at fair value
(cost$99,021,141 and $72,576,858, respectively)</t>
  </si>
  <si>
    <t>Controlled, affiliated investments, at fair value
(cost$64,418,155 and $64,167,051, respectively)</t>
  </si>
  <si>
    <t>Total of investments, at fair value
(cost$1,091,517,885 and $1,008,611,862, respectively)</t>
  </si>
  <si>
    <t>Cash and cash equivalents (See Note 9)</t>
  </si>
  <si>
    <t>Prepaid expenses and other assets</t>
  </si>
  <si>
    <t>Credit Facility payable
(cost$145,500,000 and $145,000,000, respectively) (See Notes 5 and 11)</t>
  </si>
  <si>
    <t>SBA debentures payable (cost$150,000,000) (See Notes 5 and 11)</t>
  </si>
  <si>
    <t>2025 Notes payable (cost$71,250,000) (See Notes 5 and 11)</t>
  </si>
  <si>
    <t>Common stock, 66,499,327 and 65,514,503 shares issued and outstanding, respectively. Par value $0.001 per share and 100,000,000 shares
authorized.</t>
  </si>
  <si>
    <t>(Distributions in excess of) Undistributed net investment income</t>
  </si>
  <si>
    <t>Net unrealized depreciation on investments</t>
  </si>
  <si>
    <t>Net unrealized depreciation on debt</t>
  </si>
  <si>
    <t>Net asset value per share</t>
  </si>
  <si>
    <t xml:space="preserve"> CONSOLIDATED STATEMENTS OF OPERATIONS </t>
  </si>
  <si>
    <t>Years Ended September 30,</t>
  </si>
  <si>
    <t>Investment income:</t>
  </si>
  <si>
    <t>From non-controlled, non-affiliated investments:</t>
  </si>
  <si>
    <t>From non-controlled, affiliated investments:</t>
  </si>
  <si>
    <t>Other Income</t>
  </si>
  <si>
    <t>From controlled, affiliated investments:</t>
  </si>
  <si>
    <t>Base management fee (See Note 3)</t>
  </si>
  <si>
    <t>Performance-based incentive fee (See Note 3)</t>
  </si>
  <si>
    <t>Interest and expenses on debt (See Note 11)</t>
  </si>
  <si>
    <t>Administrative services expenses (See Note 3)</t>
  </si>
  <si>
    <t>Tax expense</t>
  </si>
  <si>
    <t>Debt issuance costs (See Note 5)</t>
  </si>
  <si>
    <t>Net realized gain (loss) on investments</t>
  </si>
  <si>
    <t>Net change in unrealized appreciation (depreciation) on:</t>
  </si>
  <si>
    <t>Non-controlled and controlled, affiliated investments</t>
  </si>
  <si>
    <t>Debt depreciation (appreciation) (See Notes 5 and 11)</t>
  </si>
  <si>
    <t>Net change in unrealized appreciation (depreciation)</t>
  </si>
  <si>
    <t>Net increase in net assets resulting from operations per common share basic and diluted (See Note 7)</t>
  </si>
  <si>
    <t xml:space="preserve"> CONSOLIDATED STATEMENTS OF CHANGES IN NET ASSETS </t>
  </si>
  <si>
    <t>Net change in unrealized appreciation (depreciation) on investments</t>
  </si>
  <si>
    <t>Net change in debt depreciation (appreciation)</t>
  </si>
  <si>
    <t>Distributions</t>
  </si>
  <si>
    <t>Offerings costs</t>
  </si>
  <si>
    <t>Beginning of year</t>
  </si>
  <si>
    <t>End of year</t>
  </si>
  <si>
    <t>(Distributions in excess of) Undistributed net investment income, at year end</t>
  </si>
  <si>
    <t>Shares issued from public offerings</t>
  </si>
  <si>
    <t xml:space="preserve"> CONSOLIDATED STATEMENTS OF CASH FLOWS </t>
  </si>
  <si>
    <t>Adjustments to reconcile net increase in net assets resulting from operations to net cash provided by (used for) operating
activities:</t>
  </si>
  <si>
    <t>Net change in net unrealized appreciation (depreciation) on investments</t>
  </si>
  <si>
    <t>Net realized loss on investments</t>
  </si>
  <si>
    <t>Purchase of investments</t>
  </si>
  <si>
    <t>Payment-in-kind interest</t>
  </si>
  <si>
    <t>Proceeds from disposition of investments</t>
  </si>
  <si>
    <t>Decrease (Increase) in interest receivable</t>
  </si>
  <si>
    <t>Decrease in receivables for investments sold</t>
  </si>
  <si>
    <t>Increase (Decrease) in payables for investments purchased</t>
  </si>
  <si>
    <t>(Decrease) Increase in unfunded investments</t>
  </si>
  <si>
    <t>Decrease (Increase) in prepaid expenses and other assets</t>
  </si>
  <si>
    <t>Increase in management fees payable</t>
  </si>
  <si>
    <t>Increase in performance-based incentive fees payable</t>
  </si>
  <si>
    <t>(Decrease) Increase in accrued other expenses</t>
  </si>
  <si>
    <t>Net cash provided by (used for) operating activities</t>
  </si>
  <si>
    <t>Distributions paid</t>
  </si>
  <si>
    <t>Borrowings under SBA debentures (See Note 11)</t>
  </si>
  <si>
    <t>Borrowings under 2025 Notes</t>
  </si>
  <si>
    <t>Capitalized borrowing costs</t>
  </si>
  <si>
    <t>Borrowings under Credit Facility (See Note 11)</t>
  </si>
  <si>
    <t>Repayments under Credit Facility (See Note 11)</t>
  </si>
  <si>
    <t>Net cash provided by financing activities</t>
  </si>
  <si>
    <t>Net increase (decrease) in cash and cash equivalents</t>
  </si>
  <si>
    <t>Cash and cash equivalents, beginning of year</t>
  </si>
  <si>
    <t>Cash and cash equivalents, end of year</t>
  </si>
  <si>
    <t>Supplemental disclosure of cash flow information and non-cash activity (See Note 5):</t>
  </si>
  <si>
    <t>Dividend reinvested</t>
  </si>
  <si>
    <t>Basis Point
Spread
Above
Index (4)</t>
  </si>
  <si>
    <t>Fair Value (3)</t>
  </si>
  <si>
    <t>Investments in Non-Controlled, Non-Affiliated Portfolio Companies138.9% (1),(2)</t>
  </si>
  <si>
    <t>CEVA Group PLC (5), (10)</t>
  </si>
  <si>
    <t>Columbus International, Inc. (5), (10)</t>
  </si>
  <si>
    <t>Good Sam Enterprises, LLC (5)</t>
  </si>
  <si>
    <t>IDQ Holdings, Inc. (5)</t>
  </si>
  <si>
    <t>Printing and Publishing</t>
  </si>
  <si>
    <t>Prince Mineral Holding Corp. (5)</t>
  </si>
  <si>
    <t>Mining, Steel, Iron and
 Non-Precious Metals</t>
  </si>
  <si>
    <t>Worley Claims Services LLC</t>
  </si>
  <si>
    <t>American Gilsonite Company (5)</t>
  </si>
  <si>
    <t>Linc USA GP and Linc Energy Finance (USA), Inc. (5)</t>
  </si>
  <si>
    <t>Hotels, Motels, Ins and
Gaming</t>
  </si>
  <si>
    <t>Chemicals, Plastics and
Rubber</t>
  </si>
  <si>
    <t>LTI Flexible Products, Inc. (9)</t>
  </si>
  <si>
    <t>Chemicals, Plastics and
Rubber</t>
  </si>
  <si>
    <t>Preferred Equity/Partnership Interests1.2% (6)</t>
  </si>
  <si>
    <t>CI (IHS) Investment Holdings, LLC
(Interactive Health Solutions, Inc.)</t>
  </si>
  <si>
    <t>CI (IHS) Investment Holdings, LLC (9) (Interactive Health Solutions, Inc.)</t>
  </si>
  <si>
    <t>Personal Transportation</t>
  </si>
  <si>
    <t>Acentia, LLC, Class A Units (12)</t>
  </si>
  <si>
    <t>CI (Galls) Prime Investment Holdings, LLC (11)</t>
  </si>
  <si>
    <t>CI (IHS) Investment Holdings, LLC (9) (Interactive Health Solutions,
Inc.)</t>
  </si>
  <si>
    <t>Magnum Hunter Resources Corporation (Warrants)(Eureka Hunter Pipeline, LLC)</t>
  </si>
  <si>
    <t>MidOcean JF Holdings Corp.
(JF Acquisition, LLC)</t>
  </si>
  <si>
    <t>MidOcean PPL Holdings, Corp.
(Pre-Paid Legal Services, Inc.)</t>
  </si>
  <si>
    <t>Transportation 100 Holdco, L.L.C. (13) (Intermediate Transportation 100,
L.L.C.)</t>
  </si>
  <si>
    <t>Investments in Non-Controlled, Affiliated Portfolio Companies11.0%
(1),(2)</t>
  </si>
  <si>
    <t>%
 %)</t>
  </si>
  <si>
    <t>Preferred Equity0.2%(6)</t>
  </si>
  <si>
    <t>Common Equity/Partnership Interest5.1% (6)</t>
  </si>
  <si>
    <t>NCP-Performance</t>
  </si>
  <si>
    <t>Leisure, Amusement,
 Motion Pictures
and Entertainment</t>
  </si>
  <si>
    <t>Investments in Controlled, Affiliated Portfolio Companies4.7%
(1),(2)</t>
  </si>
  <si>
    <t>Universal Pegasus International, LLC (9)</t>
  </si>
  <si>
    <t>Oil and Gas</t>
  </si>
  <si>
    <t>Universal Pegasus International Holdings, Inc.
(Universal Pegasus International, LLC)</t>
  </si>
  <si>
    <t>Total Investments, Cash and Cash Equivalents163.0%</t>
  </si>
  <si>
    <t>Liabilities in Excess of Other Assets(63.0%)</t>
  </si>
  <si>
    <t xml:space="preserve"> SEPTEMBER 30, 2012 </t>
  </si>
  <si>
    <t>Investments in Non-Controlled, Non-Affiliated Portfolio Companies130.3% (1),(2)</t>
  </si>
  <si>
    <t>First Lien Secured Debt41.7%</t>
  </si>
  <si>
    <t>American Surgical Holdings, Inc.</t>
  </si>
  <si>
    <t>03/23/2015</t>
  </si>
  <si>
    <t>Brand Energy and Infrastructure Services, Inc.</t>
  </si>
  <si>
    <t>02/07/2014</t>
  </si>
  <si>
    <t>3.68%</t>
  </si>
  <si>
    <t>L+325</t>
  </si>
  <si>
    <t>04/01/2018</t>
  </si>
  <si>
    <t>Columbus International, Inc.(5), (10)</t>
  </si>
  <si>
    <t>Hanley-Wood, L.L.C.</t>
  </si>
  <si>
    <t>01/13/2017</t>
  </si>
  <si>
    <t>L+650</t>
  </si>
  <si>
    <t>04/01/2017</t>
  </si>
  <si>
    <t>Jacuzzi Brands Corp.</t>
  </si>
  <si>
    <t>Home and Office
Furnishings,
Housewares and
Durable Consumer
Products</t>
  </si>
  <si>
    <t>2.28%</t>
  </si>
  <si>
    <t>L+225</t>
  </si>
  <si>
    <t>09/10/2015</t>
  </si>
  <si>
    <t>Kadmon Pharmaceuticals, LLC</t>
  </si>
  <si>
    <t>10/31/2012</t>
  </si>
  <si>
    <t>15.00%</t>
  </si>
  <si>
    <t>L+1,300</t>
  </si>
  <si>
    <t>Learning Care Group, Inc.</t>
  </si>
  <si>
    <t>04/27/2016</t>
  </si>
  <si>
    <t>5.00
 (PIK 1.00</t>
  </si>
  <si>
    <t>L+400</t>
  </si>
  <si>
    <t>Pre-Paid Legal Services, Inc., Tranche A</t>
  </si>
  <si>
    <t>12/30/2016</t>
  </si>
  <si>
    <t>7.50%</t>
  </si>
  <si>
    <t>L+600</t>
  </si>
  <si>
    <t>Pre-Paid Legal Services, Inc., Tranche B</t>
  </si>
  <si>
    <t>Questex Media Group LLC(9)</t>
  </si>
  <si>
    <t>12/16/2012</t>
  </si>
  <si>
    <t>1.36%</t>
  </si>
  <si>
    <t>Tekelec Global Inc. (First Out)</t>
  </si>
  <si>
    <t>01/29/2018</t>
  </si>
  <si>
    <t>Tekelec Global Inc. (Second Out)</t>
  </si>
  <si>
    <t>Yonkers Racing Corp.(5)</t>
  </si>
  <si>
    <t>07/15/2016</t>
  </si>
  <si>
    <t>11.38%</t>
  </si>
  <si>
    <t>Second Lien Secured Debt25.3%</t>
  </si>
  <si>
    <t>Diversified Natural
Resources, Precious
Metals and Minerals</t>
  </si>
  <si>
    <t>02/07/2015</t>
  </si>
  <si>
    <t>6.33%</t>
  </si>
  <si>
    <t>7.36%</t>
  </si>
  <si>
    <t>DirectBuy Holdings, Inc.(5), (6)</t>
  </si>
  <si>
    <t>02/01/2017</t>
  </si>
  <si>
    <t>Greatwide Logistics Services, L.L.C.</t>
  </si>
  <si>
    <t>03/01/2014</t>
  </si>
  <si>
    <t>Paradigm Management Services, LLC</t>
  </si>
  <si>
    <t>07/31/2017</t>
  </si>
  <si>
    <t>Questex Media Group LLC, Term Loan A</t>
  </si>
  <si>
    <t>Questex Media Group LLC, Term Loan B</t>
  </si>
  <si>
    <t>Realogy Corp.</t>
  </si>
  <si>
    <t>10/15/2017</t>
  </si>
  <si>
    <t>Buildings and
Real Estate</t>
  </si>
  <si>
    <t>09/01/2018</t>
  </si>
  <si>
    <t>Hotels, Motels,
 Inns and Gaming</t>
  </si>
  <si>
    <t>TransFirst Holdings, Inc.</t>
  </si>
  <si>
    <t>06/15/2015</t>
  </si>
  <si>
    <t>6.22%</t>
  </si>
  <si>
    <t>Subordinated Debt/Corporate Notes52.4%</t>
  </si>
  <si>
    <t>Diversitech Corporation</t>
  </si>
  <si>
    <t>01/29/2017</t>
  </si>
  <si>
    <t>Manufacturing/
 Basic Industry</t>
  </si>
  <si>
    <t>Galls, LLC; Quartermaster Inc.</t>
  </si>
  <si>
    <t>03/31/2017</t>
  </si>
  <si>
    <t>13.00
 (PIK 2.00</t>
  </si>
  <si>
    <t>Last Mile Funding Corp.</t>
  </si>
  <si>
    <t>06/30/2016</t>
  </si>
  <si>
    <t>14.50
 (PIK 2.50</t>
  </si>
  <si>
    <t>Chemical, Plastic and
Rubber</t>
  </si>
  <si>
    <t>Mailsouth, Inc.</t>
  </si>
  <si>
    <t>14.50
 (PIK 2.00</t>
  </si>
  <si>
    <t>PAS Technologies, Inc.</t>
  </si>
  <si>
    <t>05/12/2017</t>
  </si>
  <si>
    <t>Aerospace and Defense</t>
  </si>
  <si>
    <t>15.02
 (PIK 3.02</t>
  </si>
  <si>
    <t>Prince Mineral Holdings Corp.</t>
  </si>
  <si>
    <t>12/03/2016</t>
  </si>
  <si>
    <t>Mining, Steel, Iron
 and Non-Precious
Metals</t>
  </si>
  <si>
    <t>13.50
 (PIK 2.00</t>
  </si>
  <si>
    <t>04/15/2018</t>
  </si>
  <si>
    <t>12/29/2015</t>
  </si>
  <si>
    <t>TrustHouse Services Group, Inc.</t>
  </si>
  <si>
    <t>06/03/2019</t>
  </si>
  <si>
    <t>Beverage, Food, and
Tobacco</t>
  </si>
  <si>
    <t>14.25
 (PIK 2.25</t>
  </si>
  <si>
    <t>TrustHouse Services Group, Inc.(9)</t>
  </si>
  <si>
    <t>06/02/2014</t>
  </si>
  <si>
    <t>Veritext Corp.</t>
  </si>
  <si>
    <t>Preferred Equity/Partnership Interests1.7% (6)</t>
  </si>
  <si>
    <t>AH Holdings, Inc.
(American Surgical Holdings, Inc.)</t>
  </si>
  <si>
    <t>Healthcare, Education
and Childcare</t>
  </si>
  <si>
    <t>Alegeus Technologies Holding Corp., Series A
(Alegeus Technologies, LLC)</t>
  </si>
  <si>
    <t>CI (IHS) Investment Holdings, LLC (9) (Interactive Health Solutions,
Inc.)</t>
  </si>
  <si>
    <t>Convergint Technologies Holdings, LLC</t>
  </si>
  <si>
    <t>HW Topco, Inc. (Hanley-Wood, LLC)</t>
  </si>
  <si>
    <t>PAS Tech Holdings, Inc., Series A-1
(PAS Technologies, Inc.)</t>
  </si>
  <si>
    <t>TrustHouse Services Holdings, LLC</t>
  </si>
  <si>
    <t>Beverage, Food,
and Tobacco</t>
  </si>
  <si>
    <t>TZ Holdings, L.P., Series A
(Trizetto Group, Inc.)</t>
  </si>
  <si>
    <t>TZ Holdings, L.P., Series B
(Trizetto Group, Inc.)</t>
  </si>
  <si>
    <t>Verde Parent Holdings, Inc.</t>
  </si>
  <si>
    <t>Common Equity/Warrants/Partnership Interests9.2%(6)</t>
  </si>
  <si>
    <t>AH Holdings, Inc. (Warrants) (American Surgical Holdings, Inc.)</t>
  </si>
  <si>
    <t>Alegeus Technologies Holding Corp., Class A
(Alegeus Technologies, LLC)</t>
  </si>
  <si>
    <t>CI (Galls) Prime Investment Holdings, LLC (11)
(Galls, LLC; Quartermaster
Inc.)</t>
  </si>
  <si>
    <t>CI (IHS) Investment Holdings, LLC (9)
(Interactive Health Solutions,
Inc.)</t>
  </si>
  <si>
    <t>Convergint Technologies Holdings, LLC
(Convergint Technologies) LLC</t>
  </si>
  <si>
    <t>DirectBuy Investors, L.P.</t>
  </si>
  <si>
    <t>HW Topco, Inc.
(Hanley-Wood, LLC)</t>
  </si>
  <si>
    <t>Kadmon Holdings, LLC, Class A
(Kadmon Pharmaceuticals, LLC)</t>
  </si>
  <si>
    <t>Kadmon Holdings, LLC, Class D
(Kadmon Pharmaceuticals, LLC)</t>
  </si>
  <si>
    <t>Magnum Hunter Resources Corporation
(Eureka Hunter Pipeline, LLC)</t>
  </si>
  <si>
    <t>Magnum Hunter Resources Corporation (Warrants)
(Eureka Hunter Pipeline, LLC)</t>
  </si>
  <si>
    <t>MidOcean PPL Holdings, Inc.
(Pre-Paid Legal Services, Inc.)</t>
  </si>
  <si>
    <t>Paradigm Acquisition Corp.
(Paradigm Management Services, LLC)</t>
  </si>
  <si>
    <t>Healthcare, Education
 and Childcare</t>
  </si>
  <si>
    <t>PAS Tech Holdings, Inc.
(PAS Technologies, Inc.)</t>
  </si>
  <si>
    <t>QMG HoldCo, LLC, Class A
(Questex Media Group, Inc.)</t>
  </si>
  <si>
    <t>QMG HoldCo, LLC, Class B
(Questex Media Group, Inc.)</t>
  </si>
  <si>
    <t>SPG Boyd Holdings Corp.
(LTI Flexible Products, Inc.)</t>
  </si>
  <si>
    <t>Chemical, Plastic
 and Rubber</t>
  </si>
  <si>
    <t>Titan Private Holdings I, LLC  Class A
(Tekelec Global, Inc.)</t>
  </si>
  <si>
    <t>Transportation 100 Holdco, L.L.C. (13)
(Greatwide Logistics Services,
L.L.C.)</t>
  </si>
  <si>
    <t>TZ Holdings, L.P.
(Trizetto Group, Inc.)</t>
  </si>
  <si>
    <t>VText Holdings, Inc. (Veritext Corp.)</t>
  </si>
  <si>
    <t>Total Common Equity/Warrants/ Partnership Interests</t>
  </si>
  <si>
    <t>Total Investments in Non-Controlled, Non-Affiliated Portfolio Companies</t>
  </si>
  <si>
    <t>Investments in Non-Controlled, Affiliated Portfolio Companies12.0%
(1),(2)</t>
  </si>
  <si>
    <t>Second Lien Secured Debt1.1%</t>
  </si>
  <si>
    <t>Performance, Inc.</t>
  </si>
  <si>
    <t>01/16/2015</t>
  </si>
  <si>
    <t>Leisure, Amusement
Motion Pictures and
Entertainment</t>
  </si>
  <si>
    <t>7.25%</t>
  </si>
  <si>
    <t>L+625</t>
  </si>
  <si>
    <t>Subordinated Debt/Corporate Notes7.1%</t>
  </si>
  <si>
    <t>Performance Holdings, Inc.</t>
  </si>
  <si>
    <t>07/16/2015</t>
  </si>
  <si>
    <t>Leisure, Amusement,
 Motion Pictures and
Entertainment</t>
  </si>
  <si>
    <t>Service Champ, Inc. (9)</t>
  </si>
  <si>
    <t>10/02/2013</t>
  </si>
  <si>
    <t>Common Equity/Partnership Interest3.8% (6)</t>
  </si>
  <si>
    <t>EnviroSolutions, Inc.</t>
  </si>
  <si>
    <t>NCP-Performance
(Performance Holdings, Inc.)</t>
  </si>
  <si>
    <t>New Service Champ Holdings, Inc.
(Service Champ, Inc.)</t>
  </si>
  <si>
    <t>Investments in Controlled, Affiliated Portfolio Companies5.6%
(1),(2)</t>
  </si>
  <si>
    <t>First Lien Secured Debt1.9%</t>
  </si>
  <si>
    <t>UP Support Services, Inc. (9)</t>
  </si>
  <si>
    <t>Second Lien Secured Debt2.1%</t>
  </si>
  <si>
    <t>UP Support Services, Inc.</t>
  </si>
  <si>
    <t>Preferred Equity1.3%(6)</t>
  </si>
  <si>
    <t>Universal Pegasus International Holdings, Inc.</t>
  </si>
  <si>
    <t>Common Equity0.0% (6)</t>
  </si>
  <si>
    <t>Total Investments147.9%</t>
  </si>
  <si>
    <t>Cash Equivalents1.1%</t>
  </si>
  <si>
    <t>Total Investments and Cash Equivalents149.0%</t>
  </si>
  <si>
    <t>Liabilities in Excess of Other Assets(49.0%)</t>
  </si>
  <si>
    <t xml:space="preserve"> (e) Consolidation </t>
  </si>
  <si>
    <t>September 30, 2012</t>
  </si>
  <si>
    <t>Asset Category</t>
  </si>
  <si>
    <t>Fair Value at
September 30, 2013</t>
  </si>
  <si>
    <t>First lien, second lien, subordinated debt/corporate notes</t>
  </si>
  <si>
    <t>Preferred and common equity</t>
  </si>
  <si>
    <t>6.0 - 15.0 (9.0)</t>
  </si>
  <si>
    <t>Discount rate</t>
  </si>
  <si>
    <t>Fair Value at
September 30, 2012</t>
  </si>
  <si>
    <t>8.4% - 19.0% (14.1%)</t>
  </si>
  <si>
    <t>4.3x - 15.5x (8.5x)</t>
  </si>
  <si>
    <t>3.5%</t>
  </si>
  <si>
    <t>Loan and debt investments</t>
  </si>
  <si>
    <t>Long-Term Credit Facility (excluding temporary draw of $28.0 million)</t>
  </si>
  <si>
    <t>Fair Value at September 30, 2012</t>
  </si>
  <si>
    <t>Long-Term Credit Facility (excluding temporary draw of $35.5 million)</t>
  </si>
  <si>
    <t>Year Ended September 30, 2013</t>
  </si>
  <si>
    <t>Loan and debt
investments</t>
  </si>
  <si>
    <t>Beginning Balance, September 30, 2012</t>
  </si>
  <si>
    <t>Realized gains (losses)</t>
  </si>
  <si>
    <t>Sales / repayments</t>
  </si>
  <si>
    <t>Transfers in or out of Level 3</t>
  </si>
  <si>
    <t>Ending Balance, September 30, 2013</t>
  </si>
  <si>
    <t>Net change in unrealized appreciation (depreciation) for the fiscal year reported within the net change in unrealized appreciation
(depreciation) on investments in our Consolidated Statement of Operations attributable to our Level 3 assets still held at the reporting date</t>
  </si>
  <si>
    <t>Year Ended September 30, 2012</t>
  </si>
  <si>
    <t>Beginning Balance, September 30, 2011</t>
  </si>
  <si>
    <t>Ending Balance, September 30, 2012</t>
  </si>
  <si>
    <t>Carrying / Fair Value</t>
  </si>
  <si>
    <t>Year Ended
September 30, 2013</t>
  </si>
  <si>
    <t>Year Ended
September 30, 2012</t>
  </si>
  <si>
    <t>Beginning Balance (Cost  $109,500,000 and $240,900,000, respectively)</t>
  </si>
  <si>
    <t>Total unrealized depreciation (appreciation) included in earnings</t>
  </si>
  <si>
    <t>Ending Balance (Cost  $117,500,000 and $109,500,000, respectively)</t>
  </si>
  <si>
    <t>Temporary draw outstanding, at cost</t>
  </si>
  <si>
    <t>Ending Balance (Cost  $145,500,000 and 145,000,000, respectively)</t>
  </si>
  <si>
    <t xml:space="preserve"> 6. TRANSACTIONS WITH AND INCOME ACCRUED FROM AFFILIATED COMPANIES </t>
  </si>
  <si>
    <t>Fair Value at
September 30, 2012</t>
  </si>
  <si>
    <t>Purchases of /
Advances to
Affiliates</t>
  </si>
  <si>
    <t>Sale of /
Distributions
from Affiliates</t>
  </si>
  <si>
    <t>Fair Value at
September 30, 2013</t>
  </si>
  <si>
    <t>Capital Gains /
(Losses)</t>
  </si>
  <si>
    <t>Direct Buy Holdings, Inc.**</t>
  </si>
  <si>
    <t>Envirosolutions, Inc.</t>
  </si>
  <si>
    <t>PAS International Holdings, Inc.*</t>
  </si>
  <si>
    <t xml:space="preserve"> 7. CHANGE IN NET
ASSETS FROM OPERATIONS PER COMMON SHARE </t>
  </si>
  <si>
    <t>Years ended September 30,</t>
  </si>
  <si>
    <t>Denominator for basic/diluted and weighted average shares</t>
  </si>
  <si>
    <t>Basic/diluted net increase in net assets per share resulting from operations</t>
  </si>
  <si>
    <t xml:space="preserve"> 8. TAXES AND DISTRIBUTIONS </t>
  </si>
  <si>
    <t>Increase (Decrease) in paid-in capital</t>
  </si>
  <si>
    <t>Increase (Decrease) in accumulated net realized loss</t>
  </si>
  <si>
    <t>(Decrease) Increase in undistributed net investment income</t>
  </si>
  <si>
    <t>Net realized (gain) loss on investments not taxable</t>
  </si>
  <si>
    <t>Net unrealized (appreciation) depreciation on investments, Credit Facility and 2025 Notes</t>
  </si>
  <si>
    <t>Other temporary book-to-tax differences</t>
  </si>
  <si>
    <t>Other non-deductible expenses</t>
  </si>
  <si>
    <t>Taxable income before deductions for distributions</t>
  </si>
  <si>
    <t>As of September 30,</t>
  </si>
  <si>
    <t>Undistributed ordinary income  tax basis</t>
  </si>
  <si>
    <t>Undistributed long-term net capital gains</t>
  </si>
  <si>
    <t>Total undistributed taxable income</t>
  </si>
  <si>
    <t>Capital loss carry forwards(1) (2)</t>
  </si>
  <si>
    <t>Dividends payable and other temporary differences</t>
  </si>
  <si>
    <t>Net unrealized appreciation (depreciation) of investments, Credit Facility and 2025 Notes</t>
  </si>
  <si>
    <t>Total accumulated deficit  book basis</t>
  </si>
  <si>
    <t xml:space="preserve"> 10. FINANCIAL HIGHLIGHTS </t>
  </si>
  <si>
    <t>Net asset value, beginning of year</t>
  </si>
  <si>
    <t>Cumulative effect of adoption of fair value option(1)</t>
  </si>
  <si>
    <t>Adjusted NAV, beginning of year</t>
  </si>
  <si>
    <t>Net investment income(2)</t>
  </si>
  <si>
    <t>Net realized and unrealized gain (loss)(2)</t>
  </si>
  <si>
    <t>Net increase (decrease) in net assets resulting from operations(2)</t>
  </si>
  <si>
    <t>Distributions to stockholders(2),(3)</t>
  </si>
  <si>
    <t>Offering costs(2)</t>
  </si>
  <si>
    <t>Accretive (Dilutive) effect of common stock issuance(2)</t>
  </si>
  <si>
    <t>Net asset value, end of year</t>
  </si>
  <si>
    <t>Per share market value, end of year</t>
  </si>
  <si>
    <t>Shares outstanding at end of year</t>
  </si>
  <si>
    <t>Ratio / Supplemental Data:</t>
  </si>
  <si>
    <t>Ratio of operating expenses to average net assets(5),(6)</t>
  </si>
  <si>
    <t>6.31%</t>
  </si>
  <si>
    <t>7.11%</t>
  </si>
  <si>
    <t>7.28%</t>
  </si>
  <si>
    <t>7.16%</t>
  </si>
  <si>
    <t>7.42%</t>
  </si>
  <si>
    <t>Ratio of Credit Facility related expenses to average net assets(8)</t>
  </si>
  <si>
    <t>2.60%</t>
  </si>
  <si>
    <t>3.08%</t>
  </si>
  <si>
    <t>1.15%</t>
  </si>
  <si>
    <t>1.08%</t>
  </si>
  <si>
    <t>1.93%</t>
  </si>
  <si>
    <t>Ratio of total expenses to average net assets(7),(8)</t>
  </si>
  <si>
    <t>8.91%</t>
  </si>
  <si>
    <t>10.19%</t>
  </si>
  <si>
    <t>8.43%</t>
  </si>
  <si>
    <t>8.24%</t>
  </si>
  <si>
    <t>9.35%</t>
  </si>
  <si>
    <t>Ratio of net investment income to average net assets</t>
  </si>
  <si>
    <t>9.60%</t>
  </si>
  <si>
    <t>10.32%</t>
  </si>
  <si>
    <t>11.35%</t>
  </si>
  <si>
    <t>9.49%</t>
  </si>
  <si>
    <t>Net assets at end of year(8)</t>
  </si>
  <si>
    <t>Weighted average debt outstanding(8)</t>
  </si>
  <si>
    <t>Weighted average debt per share(8)</t>
  </si>
  <si>
    <t>Asset coverage per unit(9)</t>
  </si>
  <si>
    <t>Average market value per unit(10)</t>
  </si>
  <si>
    <t>40.91%</t>
  </si>
  <si>
    <t>22.81%</t>
  </si>
  <si>
    <t>40.89%</t>
  </si>
  <si>
    <t>25.97%</t>
  </si>
  <si>
    <t>7.47%</t>
  </si>
  <si>
    <t xml:space="preserve"> SBA
Debentures </t>
  </si>
  <si>
    <t>Fixed All-in
Coupon Rate 
(1)</t>
  </si>
</sst>
</file>

<file path=xl/styles.xml><?xml version="1.0" encoding="utf-8"?>
<styleSheet xmlns="http://schemas.openxmlformats.org/spreadsheetml/2006/main">
  <numFmts count="9">
    <numFmt numFmtId="164" formatCode="General"/>
    <numFmt numFmtId="165" formatCode="#,##0.00"/>
    <numFmt numFmtId="166" formatCode="_(\$* #,##0_);_(\$* \(#,##0\);_(\$* \-_);_(@_)"/>
    <numFmt numFmtId="167" formatCode="#,##0"/>
    <numFmt numFmtId="168" formatCode="\(#,##0_);[RED]\(#,##0\)"/>
    <numFmt numFmtId="169" formatCode="_(\$* #,##0.00_);_(\$* \(#,##0.00\);_(\$* \-??_);_(@_)"/>
    <numFmt numFmtId="170" formatCode="\(#,##0.00_);[RED]\(#,##0.00\)"/>
    <numFmt numFmtId="171" formatCode="&quot;($&quot;#,##0_);[RED]&quot;($&quot;#,##0\)"/>
    <numFmt numFmtId="172"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Alignment="1">
      <alignment/>
    </xf>
    <xf numFmtId="165" fontId="0" fillId="0" borderId="0" xfId="0" applyNumberFormat="1" applyAlignment="1">
      <alignment/>
    </xf>
    <xf numFmtId="164" fontId="0" fillId="0" borderId="0" xfId="0" applyBorder="1" applyAlignment="1">
      <alignment/>
    </xf>
    <xf numFmtId="166" fontId="0" fillId="0" borderId="0" xfId="0" applyNumberFormat="1" applyBorder="1" applyAlignment="1">
      <alignment/>
    </xf>
    <xf numFmtId="164" fontId="0" fillId="0" borderId="0" xfId="0" applyFont="1" applyAlignment="1">
      <alignment wrapText="1"/>
    </xf>
    <xf numFmtId="164" fontId="2" fillId="0" borderId="0" xfId="0" applyFont="1" applyBorder="1" applyAlignment="1">
      <alignment wrapText="1"/>
    </xf>
    <xf numFmtId="167" fontId="0" fillId="0" borderId="0" xfId="0" applyNumberFormat="1" applyAlignment="1">
      <alignment/>
    </xf>
    <xf numFmtId="168" fontId="0" fillId="0" borderId="0" xfId="0" applyNumberFormat="1" applyAlignment="1">
      <alignment/>
    </xf>
    <xf numFmtId="169" fontId="0" fillId="0" borderId="0" xfId="0" applyNumberFormat="1" applyBorder="1" applyAlignment="1">
      <alignment/>
    </xf>
    <xf numFmtId="170" fontId="0" fillId="0" borderId="0" xfId="0" applyNumberFormat="1" applyAlignment="1">
      <alignment/>
    </xf>
    <xf numFmtId="171" fontId="0" fillId="0" borderId="0" xfId="0" applyNumberFormat="1" applyBorder="1" applyAlignment="1">
      <alignment/>
    </xf>
    <xf numFmtId="172" fontId="0" fillId="0" borderId="0" xfId="0" applyNumberFormat="1" applyBorder="1" applyAlignment="1">
      <alignment/>
    </xf>
    <xf numFmtId="164" fontId="2" fillId="0" borderId="0" xfId="0" applyFont="1" applyAlignment="1">
      <alignment wrapText="1"/>
    </xf>
    <xf numFmtId="168" fontId="2" fillId="0" borderId="0" xfId="0" applyNumberFormat="1" applyFont="1" applyAlignment="1">
      <alignment/>
    </xf>
    <xf numFmtId="166" fontId="2" fillId="0" borderId="0" xfId="0" applyNumberFormat="1" applyFont="1" applyBorder="1" applyAlignment="1">
      <alignment/>
    </xf>
    <xf numFmtId="164" fontId="3" fillId="0" borderId="0" xfId="0" applyFont="1" applyAlignment="1">
      <alignment/>
    </xf>
    <xf numFmtId="167"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styles" Target="styles.xml" /><Relationship Id="rId86" Type="http://schemas.openxmlformats.org/officeDocument/2006/relationships/sharedStrings" Target="sharedStrings.xml" /><Relationship Id="rId8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7"/>
  <sheetViews>
    <sheetView tabSelected="1"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5" width="4.7109375" style="0" customWidth="1"/>
    <col min="6" max="16384" width="8.7109375" style="0" customWidth="1"/>
  </cols>
  <sheetData>
    <row r="2" spans="1:6" ht="15">
      <c r="A2" s="1" t="s">
        <v>0</v>
      </c>
      <c r="B2" s="1"/>
      <c r="C2" s="1"/>
      <c r="D2" s="1"/>
      <c r="E2" s="1"/>
      <c r="F2" s="1"/>
    </row>
    <row r="5" ht="15">
      <c r="A5" s="2" t="s">
        <v>1</v>
      </c>
    </row>
    <row r="6" spans="1:5" ht="15">
      <c r="A6" t="s">
        <v>2</v>
      </c>
      <c r="D6" s="3">
        <v>3</v>
      </c>
      <c r="E6" t="s">
        <v>3</v>
      </c>
    </row>
    <row r="7" spans="1:5" ht="15">
      <c r="A7" t="s">
        <v>4</v>
      </c>
      <c r="D7" s="3">
        <v>0.39</v>
      </c>
      <c r="E7" t="s">
        <v>5</v>
      </c>
    </row>
    <row r="9" spans="1:4" ht="15">
      <c r="A9" s="2" t="s">
        <v>6</v>
      </c>
      <c r="D9" t="s">
        <v>7</v>
      </c>
    </row>
    <row r="10" spans="2:5" ht="15">
      <c r="B10" s="4"/>
      <c r="C10" s="4"/>
      <c r="D10" s="4"/>
      <c r="E10" s="4"/>
    </row>
    <row r="11" ht="15">
      <c r="A11" s="2" t="s">
        <v>8</v>
      </c>
    </row>
    <row r="12" spans="1:5" ht="15">
      <c r="A12" t="s">
        <v>9</v>
      </c>
      <c r="D12" s="3">
        <v>3.04</v>
      </c>
      <c r="E12" t="s">
        <v>10</v>
      </c>
    </row>
    <row r="13" spans="1:5" ht="15">
      <c r="A13" t="s">
        <v>11</v>
      </c>
      <c r="D13" s="3">
        <v>2.67</v>
      </c>
      <c r="E13" t="s">
        <v>12</v>
      </c>
    </row>
    <row r="14" spans="1:5" ht="15">
      <c r="A14" t="s">
        <v>13</v>
      </c>
      <c r="D14" s="3">
        <v>2.98</v>
      </c>
      <c r="E14" t="s">
        <v>14</v>
      </c>
    </row>
    <row r="15" spans="1:5" ht="15">
      <c r="A15" t="s">
        <v>15</v>
      </c>
      <c r="D15" s="3">
        <v>0.94</v>
      </c>
      <c r="E15" t="s">
        <v>16</v>
      </c>
    </row>
    <row r="17" spans="1:5" ht="15">
      <c r="A17" s="2" t="s">
        <v>17</v>
      </c>
      <c r="D17" s="3">
        <v>9.63</v>
      </c>
      <c r="E17" t="s">
        <v>18</v>
      </c>
    </row>
  </sheetData>
  <sheetProtection selectLockedCells="1" selectUnlockedCells="1"/>
  <mergeCells count="2">
    <mergeCell ref="A2:F2"/>
    <mergeCell ref="B10:E1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4.7109375" style="0" customWidth="1"/>
    <col min="5" max="16384" width="8.7109375" style="0" customWidth="1"/>
  </cols>
  <sheetData>
    <row r="2" spans="1:6" ht="15">
      <c r="A2" s="1" t="s">
        <v>158</v>
      </c>
      <c r="B2" s="1"/>
      <c r="C2" s="1"/>
      <c r="D2" s="1"/>
      <c r="E2" s="1"/>
      <c r="F2" s="1"/>
    </row>
    <row r="5" spans="1:4" ht="15">
      <c r="A5" t="s">
        <v>159</v>
      </c>
      <c r="D5" t="s">
        <v>160</v>
      </c>
    </row>
    <row r="6" spans="2:5" ht="15">
      <c r="B6" s="4"/>
      <c r="C6" s="4"/>
      <c r="D6" s="4"/>
      <c r="E6" s="4"/>
    </row>
    <row r="7" spans="1:4" ht="15">
      <c r="A7" s="6" t="s">
        <v>161</v>
      </c>
      <c r="D7" t="s">
        <v>162</v>
      </c>
    </row>
    <row r="8" spans="2:5" ht="15">
      <c r="B8" s="4"/>
      <c r="C8" s="4"/>
      <c r="D8" s="4"/>
      <c r="E8" s="4"/>
    </row>
    <row r="9" spans="1:4" ht="15">
      <c r="A9" s="6" t="s">
        <v>163</v>
      </c>
      <c r="D9" t="s">
        <v>164</v>
      </c>
    </row>
    <row r="10" spans="2:5" ht="15">
      <c r="B10" s="4"/>
      <c r="C10" s="4"/>
      <c r="D10" s="4"/>
      <c r="E10" s="4"/>
    </row>
    <row r="11" spans="1:4" ht="15">
      <c r="A11" s="6" t="s">
        <v>165</v>
      </c>
      <c r="D11" t="s">
        <v>166</v>
      </c>
    </row>
    <row r="12" spans="2:5" ht="15">
      <c r="B12" s="4"/>
      <c r="C12" s="4"/>
      <c r="D12" s="4"/>
      <c r="E12" s="4"/>
    </row>
    <row r="13" spans="1:4" ht="15">
      <c r="A13" t="s">
        <v>167</v>
      </c>
      <c r="D13" t="s">
        <v>168</v>
      </c>
    </row>
    <row r="14" spans="2:5" ht="15">
      <c r="B14" s="4"/>
      <c r="C14" s="4"/>
      <c r="D14" s="4"/>
      <c r="E14" s="4"/>
    </row>
    <row r="15" spans="1:4" ht="15">
      <c r="A15" t="s">
        <v>169</v>
      </c>
      <c r="D15" t="s">
        <v>170</v>
      </c>
    </row>
    <row r="16" spans="2:5" ht="15">
      <c r="B16" s="4"/>
      <c r="C16" s="4"/>
      <c r="D16" s="4"/>
      <c r="E16" s="4"/>
    </row>
    <row r="17" spans="1:4" ht="15">
      <c r="A17" t="s">
        <v>171</v>
      </c>
      <c r="D17" t="s">
        <v>172</v>
      </c>
    </row>
  </sheetData>
  <sheetProtection selectLockedCells="1" selectUnlockedCells="1"/>
  <mergeCells count="7">
    <mergeCell ref="A2:F2"/>
    <mergeCell ref="B6:E6"/>
    <mergeCell ref="B8:E8"/>
    <mergeCell ref="B10:E10"/>
    <mergeCell ref="B12:E12"/>
    <mergeCell ref="B14:E14"/>
    <mergeCell ref="B16:E1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173</v>
      </c>
      <c r="B2" s="1"/>
      <c r="C2" s="1"/>
      <c r="D2" s="1"/>
      <c r="E2" s="1"/>
      <c r="F2" s="1"/>
    </row>
    <row r="5" spans="3:8" ht="39.75" customHeight="1">
      <c r="C5" s="7" t="s">
        <v>174</v>
      </c>
      <c r="D5" s="7"/>
      <c r="G5" s="1" t="s">
        <v>175</v>
      </c>
      <c r="H5" s="1"/>
    </row>
    <row r="6" ht="15">
      <c r="A6" s="2" t="s">
        <v>176</v>
      </c>
    </row>
    <row r="7" ht="15">
      <c r="A7" t="s">
        <v>177</v>
      </c>
    </row>
    <row r="8" spans="1:8" ht="15">
      <c r="A8" t="s">
        <v>178</v>
      </c>
      <c r="C8" s="5">
        <v>1089476729</v>
      </c>
      <c r="D8" s="5"/>
      <c r="G8" s="5">
        <v>968471042</v>
      </c>
      <c r="H8" s="5"/>
    </row>
    <row r="9" spans="1:8" ht="15">
      <c r="A9" t="s">
        <v>179</v>
      </c>
      <c r="D9" s="8">
        <v>71939735</v>
      </c>
      <c r="H9" s="8">
        <v>76735800</v>
      </c>
    </row>
    <row r="10" spans="1:8" ht="15">
      <c r="A10" t="s">
        <v>180</v>
      </c>
      <c r="D10" s="8">
        <v>36991091</v>
      </c>
      <c r="H10" s="8">
        <v>32968711</v>
      </c>
    </row>
    <row r="12" spans="1:8" ht="15">
      <c r="A12" s="2" t="s">
        <v>181</v>
      </c>
      <c r="D12" s="8">
        <v>1198407555</v>
      </c>
      <c r="H12" s="8">
        <v>1078175553</v>
      </c>
    </row>
    <row r="13" spans="1:8" ht="15">
      <c r="A13" t="s">
        <v>182</v>
      </c>
      <c r="D13" s="8">
        <v>64390787</v>
      </c>
      <c r="H13" s="8">
        <v>58440829</v>
      </c>
    </row>
    <row r="14" spans="1:8" ht="15">
      <c r="A14" t="s">
        <v>183</v>
      </c>
      <c r="D14" s="8">
        <v>14000558</v>
      </c>
      <c r="H14" s="8">
        <v>10894893</v>
      </c>
    </row>
    <row r="15" spans="1:8" ht="15">
      <c r="A15" t="s">
        <v>184</v>
      </c>
      <c r="D15" s="8">
        <v>13375704</v>
      </c>
      <c r="H15" s="8">
        <v>5815817</v>
      </c>
    </row>
    <row r="17" spans="1:8" ht="15">
      <c r="A17" s="2" t="s">
        <v>32</v>
      </c>
      <c r="D17" s="8">
        <v>1290174604</v>
      </c>
      <c r="H17" s="8">
        <v>1153327092</v>
      </c>
    </row>
    <row r="19" ht="15">
      <c r="A19" s="2" t="s">
        <v>185</v>
      </c>
    </row>
    <row r="20" spans="1:8" ht="15">
      <c r="A20" t="s">
        <v>186</v>
      </c>
      <c r="D20" s="8">
        <v>18639330</v>
      </c>
      <c r="H20" s="8">
        <v>18619812</v>
      </c>
    </row>
    <row r="21" spans="1:8" ht="15">
      <c r="A21" t="s">
        <v>187</v>
      </c>
      <c r="D21" t="s">
        <v>145</v>
      </c>
      <c r="H21" s="8">
        <v>52544704</v>
      </c>
    </row>
    <row r="22" spans="1:8" ht="15">
      <c r="A22" t="s">
        <v>188</v>
      </c>
      <c r="D22" s="8">
        <v>20396263</v>
      </c>
      <c r="H22" s="8">
        <v>7241667</v>
      </c>
    </row>
    <row r="23" spans="1:8" ht="15">
      <c r="A23" t="s">
        <v>189</v>
      </c>
      <c r="D23" s="8">
        <v>257187294</v>
      </c>
      <c r="H23" s="8">
        <v>145500000</v>
      </c>
    </row>
    <row r="24" spans="1:8" ht="15">
      <c r="A24" t="s">
        <v>190</v>
      </c>
      <c r="D24" s="8">
        <v>150000000</v>
      </c>
      <c r="H24" s="8">
        <v>150000000</v>
      </c>
    </row>
    <row r="25" spans="1:8" ht="15">
      <c r="A25" t="s">
        <v>191</v>
      </c>
      <c r="D25" s="8">
        <v>72532500</v>
      </c>
      <c r="H25" s="8">
        <v>68400000</v>
      </c>
    </row>
    <row r="26" spans="1:8" ht="15">
      <c r="A26" t="s">
        <v>192</v>
      </c>
      <c r="D26" s="8">
        <v>6131963</v>
      </c>
      <c r="H26" s="8">
        <v>5419557</v>
      </c>
    </row>
    <row r="27" spans="1:8" ht="15">
      <c r="A27" t="s">
        <v>193</v>
      </c>
      <c r="D27" s="8">
        <v>5370391</v>
      </c>
      <c r="H27" s="8">
        <v>4274881</v>
      </c>
    </row>
    <row r="28" spans="1:8" ht="15">
      <c r="A28" t="s">
        <v>194</v>
      </c>
      <c r="D28" s="8">
        <v>3033648</v>
      </c>
      <c r="H28" s="8">
        <v>1810466</v>
      </c>
    </row>
    <row r="29" spans="1:8" ht="15">
      <c r="A29" t="s">
        <v>195</v>
      </c>
      <c r="D29" s="8">
        <v>2410422</v>
      </c>
      <c r="H29" s="8">
        <v>2009806</v>
      </c>
    </row>
    <row r="31" spans="1:8" ht="15">
      <c r="A31" s="2" t="s">
        <v>196</v>
      </c>
      <c r="D31" s="8">
        <v>535701811</v>
      </c>
      <c r="H31" s="8">
        <v>455820893</v>
      </c>
    </row>
    <row r="33" ht="15">
      <c r="A33" t="s">
        <v>197</v>
      </c>
    </row>
    <row r="34" ht="15">
      <c r="A34" s="2" t="s">
        <v>198</v>
      </c>
    </row>
    <row r="35" spans="1:8" ht="15">
      <c r="A35" s="6" t="s">
        <v>199</v>
      </c>
      <c r="D35" s="8">
        <v>66569</v>
      </c>
      <c r="H35" s="8">
        <v>66499</v>
      </c>
    </row>
    <row r="36" spans="1:8" ht="15">
      <c r="A36" t="s">
        <v>200</v>
      </c>
      <c r="D36" s="8">
        <v>756809951</v>
      </c>
      <c r="H36" s="8">
        <v>756017096</v>
      </c>
    </row>
    <row r="37" spans="1:8" ht="15">
      <c r="A37" t="s">
        <v>39</v>
      </c>
      <c r="D37" s="9">
        <v>-9406519</v>
      </c>
      <c r="H37" s="9">
        <v>-4675217</v>
      </c>
    </row>
    <row r="38" spans="1:8" ht="15">
      <c r="A38" t="s">
        <v>40</v>
      </c>
      <c r="D38" s="9">
        <v>-14454032</v>
      </c>
      <c r="H38" s="9">
        <v>-43409847</v>
      </c>
    </row>
    <row r="39" spans="1:8" ht="15">
      <c r="A39" t="s">
        <v>201</v>
      </c>
      <c r="D39" s="8">
        <v>24027916</v>
      </c>
      <c r="H39" s="9">
        <v>-13342332</v>
      </c>
    </row>
    <row r="40" spans="1:8" ht="15">
      <c r="A40" t="s">
        <v>202</v>
      </c>
      <c r="D40" s="9">
        <v>-2571092</v>
      </c>
      <c r="H40" s="8">
        <v>2850000</v>
      </c>
    </row>
    <row r="42" spans="1:8" ht="15">
      <c r="A42" s="2" t="s">
        <v>43</v>
      </c>
      <c r="C42" s="5">
        <v>754472793</v>
      </c>
      <c r="D42" s="5"/>
      <c r="G42" s="5">
        <v>697506199</v>
      </c>
      <c r="H42" s="5"/>
    </row>
    <row r="44" spans="1:8" ht="15">
      <c r="A44" s="2" t="s">
        <v>203</v>
      </c>
      <c r="C44" s="5">
        <v>1290174604</v>
      </c>
      <c r="D44" s="5"/>
      <c r="G44" s="5">
        <v>1153327092</v>
      </c>
      <c r="H44" s="5"/>
    </row>
    <row r="46" spans="1:8" ht="15">
      <c r="A46" s="2" t="s">
        <v>204</v>
      </c>
      <c r="C46" s="10">
        <v>11.33</v>
      </c>
      <c r="D46" s="10"/>
      <c r="G46" s="10">
        <v>10.49</v>
      </c>
      <c r="H46" s="10"/>
    </row>
  </sheetData>
  <sheetProtection selectLockedCells="1" selectUnlockedCells="1"/>
  <mergeCells count="11">
    <mergeCell ref="A2:F2"/>
    <mergeCell ref="C5:D5"/>
    <mergeCell ref="G5:H5"/>
    <mergeCell ref="C8:D8"/>
    <mergeCell ref="G8:H8"/>
    <mergeCell ref="C42:D42"/>
    <mergeCell ref="G42:H42"/>
    <mergeCell ref="C44:D44"/>
    <mergeCell ref="G44:H44"/>
    <mergeCell ref="C46:D46"/>
    <mergeCell ref="G46:H4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50"/>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205</v>
      </c>
      <c r="B2" s="1"/>
      <c r="C2" s="1"/>
      <c r="D2" s="1"/>
      <c r="E2" s="1"/>
      <c r="F2" s="1"/>
    </row>
    <row r="5" spans="3:16" ht="15">
      <c r="C5" s="1" t="s">
        <v>206</v>
      </c>
      <c r="D5" s="1"/>
      <c r="E5" s="1"/>
      <c r="F5" s="1"/>
      <c r="G5" s="1"/>
      <c r="H5" s="1"/>
      <c r="K5" s="1" t="s">
        <v>207</v>
      </c>
      <c r="L5" s="1"/>
      <c r="M5" s="1"/>
      <c r="N5" s="1"/>
      <c r="O5" s="1"/>
      <c r="P5" s="1"/>
    </row>
    <row r="6" spans="3:16" ht="15">
      <c r="C6" s="1" t="s">
        <v>67</v>
      </c>
      <c r="D6" s="1"/>
      <c r="G6" s="1" t="s">
        <v>68</v>
      </c>
      <c r="H6" s="1"/>
      <c r="K6" s="1" t="s">
        <v>67</v>
      </c>
      <c r="L6" s="1"/>
      <c r="O6" s="1" t="s">
        <v>68</v>
      </c>
      <c r="P6" s="1"/>
    </row>
    <row r="7" ht="15">
      <c r="A7" s="2" t="s">
        <v>208</v>
      </c>
    </row>
    <row r="8" ht="15">
      <c r="A8" t="s">
        <v>209</v>
      </c>
    </row>
    <row r="9" spans="1:16" ht="15">
      <c r="A9" t="s">
        <v>210</v>
      </c>
      <c r="C9" s="5">
        <v>29949064</v>
      </c>
      <c r="D9" s="5"/>
      <c r="G9" s="5">
        <v>26693069</v>
      </c>
      <c r="H9" s="5"/>
      <c r="K9" s="5">
        <v>90772466</v>
      </c>
      <c r="L9" s="5"/>
      <c r="O9" s="5">
        <v>80520256</v>
      </c>
      <c r="P9" s="5"/>
    </row>
    <row r="10" spans="1:16" ht="15">
      <c r="A10" t="s">
        <v>211</v>
      </c>
      <c r="D10" s="8">
        <v>1463884</v>
      </c>
      <c r="H10" s="8">
        <v>3941167</v>
      </c>
      <c r="L10" s="8">
        <v>6314911</v>
      </c>
      <c r="P10" s="8">
        <v>9184121</v>
      </c>
    </row>
    <row r="11" ht="15">
      <c r="A11" t="s">
        <v>212</v>
      </c>
    </row>
    <row r="12" spans="1:16" ht="15">
      <c r="A12" t="s">
        <v>210</v>
      </c>
      <c r="D12" s="8">
        <v>1456621</v>
      </c>
      <c r="H12" s="8">
        <v>2140854</v>
      </c>
      <c r="L12" s="8">
        <v>4174234</v>
      </c>
      <c r="P12" s="8">
        <v>4471618</v>
      </c>
    </row>
    <row r="13" spans="1:16" ht="15">
      <c r="A13" t="s">
        <v>211</v>
      </c>
      <c r="D13" t="s">
        <v>145</v>
      </c>
      <c r="H13" t="s">
        <v>145</v>
      </c>
      <c r="L13" t="s">
        <v>145</v>
      </c>
      <c r="P13" s="8">
        <v>227800</v>
      </c>
    </row>
    <row r="14" ht="15">
      <c r="A14" t="s">
        <v>213</v>
      </c>
    </row>
    <row r="15" spans="1:16" ht="15">
      <c r="A15" t="s">
        <v>210</v>
      </c>
      <c r="D15" s="8">
        <v>2447354</v>
      </c>
      <c r="H15" s="8">
        <v>949583</v>
      </c>
      <c r="L15" s="8">
        <v>6071987</v>
      </c>
      <c r="P15" s="8">
        <v>3336040</v>
      </c>
    </row>
    <row r="16" spans="1:16" ht="15">
      <c r="A16" t="s">
        <v>211</v>
      </c>
      <c r="D16" s="8">
        <v>158333</v>
      </c>
      <c r="H16" t="s">
        <v>145</v>
      </c>
      <c r="L16" s="8">
        <v>459166</v>
      </c>
      <c r="P16" t="s">
        <v>145</v>
      </c>
    </row>
    <row r="18" spans="1:16" ht="15">
      <c r="A18" s="2" t="s">
        <v>76</v>
      </c>
      <c r="D18" s="8">
        <v>35475256</v>
      </c>
      <c r="H18" s="8">
        <v>33724673</v>
      </c>
      <c r="L18" s="8">
        <v>107792764</v>
      </c>
      <c r="P18" s="8">
        <v>97739835</v>
      </c>
    </row>
    <row r="20" ht="15">
      <c r="A20" s="2" t="s">
        <v>214</v>
      </c>
    </row>
    <row r="21" spans="1:16" ht="15">
      <c r="A21" t="s">
        <v>215</v>
      </c>
      <c r="D21" s="8">
        <v>6131963</v>
      </c>
      <c r="H21" s="8">
        <v>5412461</v>
      </c>
      <c r="L21" s="8">
        <v>17906316</v>
      </c>
      <c r="P21" s="8">
        <v>15869172</v>
      </c>
    </row>
    <row r="22" spans="1:16" ht="15">
      <c r="A22" t="s">
        <v>216</v>
      </c>
      <c r="D22" s="8">
        <v>5370391</v>
      </c>
      <c r="H22" s="8">
        <v>4413711</v>
      </c>
      <c r="L22" s="8">
        <v>14866434</v>
      </c>
      <c r="P22" s="8">
        <v>12518209</v>
      </c>
    </row>
    <row r="23" spans="1:16" ht="15">
      <c r="A23" t="s">
        <v>217</v>
      </c>
      <c r="D23" s="8">
        <v>5034567</v>
      </c>
      <c r="H23" s="8">
        <v>4212450</v>
      </c>
      <c r="L23" s="8">
        <v>14707313</v>
      </c>
      <c r="P23" s="8">
        <v>11292224</v>
      </c>
    </row>
    <row r="24" spans="1:16" ht="15">
      <c r="A24" t="s">
        <v>218</v>
      </c>
      <c r="D24" s="8">
        <v>930809</v>
      </c>
      <c r="H24" s="8">
        <v>1157748</v>
      </c>
      <c r="L24" s="8">
        <v>2771359</v>
      </c>
      <c r="P24" s="8">
        <v>3485607</v>
      </c>
    </row>
    <row r="25" spans="1:16" ht="15">
      <c r="A25" t="s">
        <v>219</v>
      </c>
      <c r="D25" s="8">
        <v>929254</v>
      </c>
      <c r="H25" s="8">
        <v>520970</v>
      </c>
      <c r="L25" s="8">
        <v>2470350</v>
      </c>
      <c r="P25" s="8">
        <v>2000919</v>
      </c>
    </row>
    <row r="27" spans="1:16" ht="15">
      <c r="A27" s="2" t="s">
        <v>220</v>
      </c>
      <c r="D27" s="8">
        <v>18396984</v>
      </c>
      <c r="H27" s="8">
        <v>15717340</v>
      </c>
      <c r="L27" s="8">
        <v>52721772</v>
      </c>
      <c r="P27" s="8">
        <v>45166131</v>
      </c>
    </row>
    <row r="28" spans="1:16" ht="15">
      <c r="A28" t="s">
        <v>221</v>
      </c>
      <c r="D28" s="8">
        <v>32000</v>
      </c>
      <c r="H28" s="8">
        <v>32500</v>
      </c>
      <c r="L28" s="8">
        <v>40548</v>
      </c>
      <c r="P28" s="9">
        <v>-82396</v>
      </c>
    </row>
    <row r="29" spans="1:16" ht="15">
      <c r="A29" t="s">
        <v>222</v>
      </c>
      <c r="D29" s="8">
        <v>3850000</v>
      </c>
      <c r="H29" s="8">
        <v>320000</v>
      </c>
      <c r="L29" s="8">
        <v>3850000</v>
      </c>
      <c r="P29" s="8">
        <v>2757500</v>
      </c>
    </row>
    <row r="31" spans="1:16" ht="15">
      <c r="A31" s="2" t="s">
        <v>77</v>
      </c>
      <c r="D31" s="8">
        <v>22278984</v>
      </c>
      <c r="H31" s="8">
        <v>16069840</v>
      </c>
      <c r="L31" s="8">
        <v>56612320</v>
      </c>
      <c r="P31" s="8">
        <v>47841235</v>
      </c>
    </row>
    <row r="33" spans="1:16" ht="15">
      <c r="A33" s="2" t="s">
        <v>78</v>
      </c>
      <c r="D33" s="8">
        <v>13196272</v>
      </c>
      <c r="H33" s="8">
        <v>17654833</v>
      </c>
      <c r="L33" s="8">
        <v>51180444</v>
      </c>
      <c r="P33" s="8">
        <v>49898600</v>
      </c>
    </row>
    <row r="35" ht="15">
      <c r="A35" s="2" t="s">
        <v>223</v>
      </c>
    </row>
    <row r="36" spans="1:16" ht="15">
      <c r="A36" t="s">
        <v>224</v>
      </c>
      <c r="D36" s="8">
        <v>23267131</v>
      </c>
      <c r="H36" s="8">
        <v>15682708</v>
      </c>
      <c r="L36" s="8">
        <v>28955815</v>
      </c>
      <c r="P36" s="8">
        <v>14723076</v>
      </c>
    </row>
    <row r="37" ht="15">
      <c r="A37" t="s">
        <v>225</v>
      </c>
    </row>
    <row r="38" spans="1:16" ht="15">
      <c r="A38" t="s">
        <v>226</v>
      </c>
      <c r="D38" s="9">
        <v>-8997766</v>
      </c>
      <c r="H38" s="9">
        <v>-23484170</v>
      </c>
      <c r="L38" s="8">
        <v>21000422</v>
      </c>
      <c r="P38" s="8">
        <v>8805377</v>
      </c>
    </row>
    <row r="39" spans="1:16" ht="15">
      <c r="A39" t="s">
        <v>227</v>
      </c>
      <c r="D39" s="8">
        <v>7860989</v>
      </c>
      <c r="H39" s="8">
        <v>3504661</v>
      </c>
      <c r="L39" s="8">
        <v>16369826</v>
      </c>
      <c r="P39" s="9">
        <v>-3580500</v>
      </c>
    </row>
    <row r="40" spans="1:16" ht="15">
      <c r="A40" t="s">
        <v>228</v>
      </c>
      <c r="D40" s="9">
        <v>-3377315</v>
      </c>
      <c r="H40" s="8">
        <v>427500</v>
      </c>
      <c r="L40" s="9">
        <v>-5421092</v>
      </c>
      <c r="P40" s="9">
        <v>-547500</v>
      </c>
    </row>
    <row r="42" spans="1:16" ht="15">
      <c r="A42" s="2" t="s">
        <v>229</v>
      </c>
      <c r="D42" s="9">
        <v>-4514092</v>
      </c>
      <c r="H42" s="9">
        <v>-19552009</v>
      </c>
      <c r="L42" s="8">
        <v>31949156</v>
      </c>
      <c r="P42" s="8">
        <v>4677377</v>
      </c>
    </row>
    <row r="44" spans="1:16" ht="15">
      <c r="A44" s="2" t="s">
        <v>230</v>
      </c>
      <c r="D44" s="8">
        <v>18753039</v>
      </c>
      <c r="H44" s="9">
        <v>-3869301</v>
      </c>
      <c r="L44" s="8">
        <v>60904971</v>
      </c>
      <c r="P44" s="8">
        <v>19400453</v>
      </c>
    </row>
    <row r="46" spans="1:16" ht="15">
      <c r="A46" s="2" t="s">
        <v>80</v>
      </c>
      <c r="C46" s="5">
        <v>31949311</v>
      </c>
      <c r="D46" s="5"/>
      <c r="G46" s="5">
        <v>13785532</v>
      </c>
      <c r="H46" s="5"/>
      <c r="K46" s="5">
        <v>112085415</v>
      </c>
      <c r="L46" s="5"/>
      <c r="O46" s="5">
        <v>69299053</v>
      </c>
      <c r="P46" s="5"/>
    </row>
    <row r="48" spans="1:16" ht="15">
      <c r="A48" t="s">
        <v>231</v>
      </c>
      <c r="C48" s="10">
        <v>0.48</v>
      </c>
      <c r="D48" s="10"/>
      <c r="G48" s="10">
        <v>0.21</v>
      </c>
      <c r="H48" s="10"/>
      <c r="K48" s="10">
        <v>1.6800000000000002</v>
      </c>
      <c r="L48" s="10"/>
      <c r="O48" s="10">
        <v>1.05</v>
      </c>
      <c r="P48" s="10"/>
    </row>
    <row r="50" spans="1:16" ht="15">
      <c r="A50" t="s">
        <v>232</v>
      </c>
      <c r="C50" s="10">
        <v>0.2</v>
      </c>
      <c r="D50" s="10"/>
      <c r="G50" s="10">
        <v>0.27</v>
      </c>
      <c r="H50" s="10"/>
      <c r="K50" s="10">
        <v>0.77</v>
      </c>
      <c r="L50" s="10"/>
      <c r="O50" s="10">
        <v>0.76</v>
      </c>
      <c r="P50" s="10"/>
    </row>
  </sheetData>
  <sheetProtection selectLockedCells="1" selectUnlockedCells="1"/>
  <mergeCells count="23">
    <mergeCell ref="A2:F2"/>
    <mergeCell ref="C5:H5"/>
    <mergeCell ref="K5:P5"/>
    <mergeCell ref="C6:D6"/>
    <mergeCell ref="G6:H6"/>
    <mergeCell ref="K6:L6"/>
    <mergeCell ref="O6:P6"/>
    <mergeCell ref="C9:D9"/>
    <mergeCell ref="G9:H9"/>
    <mergeCell ref="K9:L9"/>
    <mergeCell ref="O9:P9"/>
    <mergeCell ref="C46:D46"/>
    <mergeCell ref="G46:H46"/>
    <mergeCell ref="K46:L46"/>
    <mergeCell ref="O46:P46"/>
    <mergeCell ref="C48:D48"/>
    <mergeCell ref="G48:H48"/>
    <mergeCell ref="K48:L48"/>
    <mergeCell ref="O48:P48"/>
    <mergeCell ref="C50:D50"/>
    <mergeCell ref="G50:H50"/>
    <mergeCell ref="K50:L50"/>
    <mergeCell ref="O50:P5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3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205</v>
      </c>
      <c r="B2" s="1"/>
      <c r="C2" s="1"/>
      <c r="D2" s="1"/>
      <c r="E2" s="1"/>
      <c r="F2" s="1"/>
    </row>
    <row r="5" spans="3:8" ht="15">
      <c r="C5" s="1" t="s">
        <v>233</v>
      </c>
      <c r="D5" s="1"/>
      <c r="E5" s="1"/>
      <c r="F5" s="1"/>
      <c r="G5" s="1"/>
      <c r="H5" s="1"/>
    </row>
    <row r="6" spans="3:8" ht="15">
      <c r="C6" s="1" t="s">
        <v>67</v>
      </c>
      <c r="D6" s="1"/>
      <c r="G6" s="1" t="s">
        <v>68</v>
      </c>
      <c r="H6" s="1"/>
    </row>
    <row r="7" ht="15">
      <c r="A7" s="2" t="s">
        <v>234</v>
      </c>
    </row>
    <row r="8" spans="1:8" ht="15">
      <c r="A8" t="s">
        <v>78</v>
      </c>
      <c r="C8" s="5">
        <v>51180444</v>
      </c>
      <c r="D8" s="5"/>
      <c r="G8" s="5">
        <v>49898600</v>
      </c>
      <c r="H8" s="5"/>
    </row>
    <row r="9" spans="1:8" ht="15">
      <c r="A9" t="s">
        <v>224</v>
      </c>
      <c r="D9" s="8">
        <v>28955815</v>
      </c>
      <c r="H9" s="8">
        <v>14723076</v>
      </c>
    </row>
    <row r="10" spans="1:8" ht="15">
      <c r="A10" t="s">
        <v>235</v>
      </c>
      <c r="D10" s="8">
        <v>37370248</v>
      </c>
      <c r="H10" s="8">
        <v>5224877</v>
      </c>
    </row>
    <row r="11" spans="1:8" ht="15">
      <c r="A11" t="s">
        <v>236</v>
      </c>
      <c r="D11" s="9">
        <v>-5421092</v>
      </c>
      <c r="H11" s="9">
        <v>-547500</v>
      </c>
    </row>
    <row r="13" spans="1:8" ht="15">
      <c r="A13" s="2" t="s">
        <v>80</v>
      </c>
      <c r="D13" s="8">
        <v>112085415</v>
      </c>
      <c r="H13" s="8">
        <v>69299053</v>
      </c>
    </row>
    <row r="15" spans="1:8" ht="15">
      <c r="A15" s="2" t="s">
        <v>237</v>
      </c>
      <c r="D15" s="9">
        <v>-55911746</v>
      </c>
      <c r="H15" s="9">
        <v>-55778317</v>
      </c>
    </row>
    <row r="17" ht="15">
      <c r="A17" s="2" t="s">
        <v>238</v>
      </c>
    </row>
    <row r="18" spans="1:8" ht="15">
      <c r="A18" t="s">
        <v>239</v>
      </c>
      <c r="D18" t="s">
        <v>145</v>
      </c>
      <c r="H18" s="8">
        <v>7574000</v>
      </c>
    </row>
    <row r="19" spans="1:8" ht="15">
      <c r="A19" t="s">
        <v>240</v>
      </c>
      <c r="D19" t="s">
        <v>145</v>
      </c>
      <c r="H19" s="9">
        <v>-265090</v>
      </c>
    </row>
    <row r="20" spans="1:8" ht="15">
      <c r="A20" t="s">
        <v>241</v>
      </c>
      <c r="D20" s="8">
        <v>792925</v>
      </c>
      <c r="H20" s="8">
        <v>2555964</v>
      </c>
    </row>
    <row r="22" spans="1:8" ht="15">
      <c r="A22" s="2" t="s">
        <v>242</v>
      </c>
      <c r="D22" s="8">
        <v>792925</v>
      </c>
      <c r="H22" s="8">
        <v>9864874</v>
      </c>
    </row>
    <row r="24" spans="1:8" ht="15">
      <c r="A24" s="2" t="s">
        <v>243</v>
      </c>
      <c r="D24" s="8">
        <v>56966594</v>
      </c>
      <c r="H24" s="8">
        <v>23385610</v>
      </c>
    </row>
    <row r="26" spans="2:9" ht="15">
      <c r="B26" s="4"/>
      <c r="C26" s="4"/>
      <c r="D26" s="4"/>
      <c r="E26" s="4"/>
      <c r="F26" s="4"/>
      <c r="G26" s="4"/>
      <c r="H26" s="4"/>
      <c r="I26" s="4"/>
    </row>
    <row r="27" ht="15">
      <c r="A27" s="2" t="s">
        <v>244</v>
      </c>
    </row>
    <row r="28" spans="1:8" ht="15">
      <c r="A28" t="s">
        <v>245</v>
      </c>
      <c r="D28" s="8">
        <v>697506199</v>
      </c>
      <c r="H28" s="8">
        <v>669717047</v>
      </c>
    </row>
    <row r="30" spans="1:8" ht="15">
      <c r="A30" t="s">
        <v>246</v>
      </c>
      <c r="C30" s="5">
        <v>754472793</v>
      </c>
      <c r="D30" s="5"/>
      <c r="G30" s="5">
        <v>693102657</v>
      </c>
      <c r="H30" s="5"/>
    </row>
    <row r="32" spans="1:8" ht="15">
      <c r="A32" t="s">
        <v>247</v>
      </c>
      <c r="C32" s="12">
        <v>-9406519</v>
      </c>
      <c r="D32" s="12"/>
      <c r="G32" s="12">
        <v>-3075320</v>
      </c>
      <c r="H32" s="12"/>
    </row>
    <row r="34" spans="2:9" ht="15">
      <c r="B34" s="4"/>
      <c r="C34" s="4"/>
      <c r="D34" s="4"/>
      <c r="E34" s="4"/>
      <c r="F34" s="4"/>
      <c r="G34" s="4"/>
      <c r="H34" s="4"/>
      <c r="I34" s="4"/>
    </row>
    <row r="35" ht="15">
      <c r="A35" s="2" t="s">
        <v>248</v>
      </c>
    </row>
    <row r="36" spans="1:8" ht="15">
      <c r="A36" t="s">
        <v>249</v>
      </c>
      <c r="D36" t="s">
        <v>145</v>
      </c>
      <c r="H36" s="8">
        <v>700000</v>
      </c>
    </row>
    <row r="38" spans="1:8" ht="15">
      <c r="A38" t="s">
        <v>250</v>
      </c>
      <c r="D38" s="8">
        <v>69709</v>
      </c>
      <c r="H38" s="8">
        <v>235614</v>
      </c>
    </row>
  </sheetData>
  <sheetProtection selectLockedCells="1" selectUnlockedCells="1"/>
  <mergeCells count="14">
    <mergeCell ref="A2:F2"/>
    <mergeCell ref="C5:H5"/>
    <mergeCell ref="C6:D6"/>
    <mergeCell ref="G6:H6"/>
    <mergeCell ref="C8:D8"/>
    <mergeCell ref="G8:H8"/>
    <mergeCell ref="B26:E26"/>
    <mergeCell ref="F26:I26"/>
    <mergeCell ref="C30:D30"/>
    <mergeCell ref="G30:H30"/>
    <mergeCell ref="C32:D32"/>
    <mergeCell ref="G32:H32"/>
    <mergeCell ref="B34:E34"/>
    <mergeCell ref="F34:I3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205</v>
      </c>
      <c r="B2" s="1"/>
      <c r="C2" s="1"/>
      <c r="D2" s="1"/>
      <c r="E2" s="1"/>
      <c r="F2" s="1"/>
    </row>
    <row r="5" spans="3:8" ht="15">
      <c r="C5" s="1" t="s">
        <v>233</v>
      </c>
      <c r="D5" s="1"/>
      <c r="E5" s="1"/>
      <c r="F5" s="1"/>
      <c r="G5" s="1"/>
      <c r="H5" s="1"/>
    </row>
    <row r="6" spans="3:8" ht="15">
      <c r="C6" s="1" t="s">
        <v>67</v>
      </c>
      <c r="D6" s="1"/>
      <c r="G6" s="1" t="s">
        <v>68</v>
      </c>
      <c r="H6" s="1"/>
    </row>
    <row r="7" ht="15">
      <c r="A7" s="2" t="s">
        <v>251</v>
      </c>
    </row>
    <row r="8" spans="1:8" ht="15">
      <c r="A8" t="s">
        <v>80</v>
      </c>
      <c r="C8" s="5">
        <v>112085415</v>
      </c>
      <c r="D8" s="5"/>
      <c r="G8" s="5">
        <v>69299053</v>
      </c>
      <c r="H8" s="5"/>
    </row>
    <row r="9" ht="15">
      <c r="A9" s="6" t="s">
        <v>252</v>
      </c>
    </row>
    <row r="10" spans="1:8" ht="15">
      <c r="A10" t="s">
        <v>253</v>
      </c>
      <c r="D10" s="9">
        <v>-37370248</v>
      </c>
      <c r="H10" s="9">
        <v>-5224877</v>
      </c>
    </row>
    <row r="11" spans="1:8" ht="15">
      <c r="A11" t="s">
        <v>254</v>
      </c>
      <c r="D11" s="8">
        <v>5421092</v>
      </c>
      <c r="H11" s="8">
        <v>547500</v>
      </c>
    </row>
    <row r="12" spans="1:8" ht="15">
      <c r="A12" t="s">
        <v>224</v>
      </c>
      <c r="D12" s="9">
        <v>-28955815</v>
      </c>
      <c r="H12" s="9">
        <v>-14723076</v>
      </c>
    </row>
    <row r="13" spans="1:8" ht="15">
      <c r="A13" t="s">
        <v>255</v>
      </c>
      <c r="D13" s="9">
        <v>-6629854</v>
      </c>
      <c r="H13" s="9">
        <v>-4245224</v>
      </c>
    </row>
    <row r="14" spans="1:8" ht="15">
      <c r="A14" t="s">
        <v>256</v>
      </c>
      <c r="D14" s="9">
        <v>-561839426</v>
      </c>
      <c r="H14" s="9">
        <v>-317161225</v>
      </c>
    </row>
    <row r="15" spans="1:8" ht="15">
      <c r="A15" t="s">
        <v>257</v>
      </c>
      <c r="D15" s="9">
        <v>-6530685</v>
      </c>
      <c r="H15" s="9">
        <v>-9651825</v>
      </c>
    </row>
    <row r="16" spans="1:8" ht="15">
      <c r="A16" t="s">
        <v>258</v>
      </c>
      <c r="D16" s="8">
        <v>534400443</v>
      </c>
      <c r="H16" s="8">
        <v>271183021</v>
      </c>
    </row>
    <row r="17" spans="1:8" ht="15">
      <c r="A17" t="s">
        <v>259</v>
      </c>
      <c r="D17" s="9">
        <v>-3105665</v>
      </c>
      <c r="H17" s="8">
        <v>1753180</v>
      </c>
    </row>
    <row r="18" spans="1:8" ht="15">
      <c r="A18" t="s">
        <v>260</v>
      </c>
      <c r="D18" s="9">
        <v>-6809887</v>
      </c>
      <c r="H18" s="9">
        <v>-247289</v>
      </c>
    </row>
    <row r="19" spans="1:8" ht="15">
      <c r="A19" t="s">
        <v>261</v>
      </c>
      <c r="D19" s="9">
        <v>-52544704</v>
      </c>
      <c r="H19" s="8">
        <v>15932290</v>
      </c>
    </row>
    <row r="20" spans="1:8" ht="15">
      <c r="A20" t="s">
        <v>262</v>
      </c>
      <c r="D20" s="8">
        <v>1223182</v>
      </c>
      <c r="H20" s="8">
        <v>2339426</v>
      </c>
    </row>
    <row r="21" spans="1:8" ht="15">
      <c r="A21" t="s">
        <v>263</v>
      </c>
      <c r="D21" s="8">
        <v>712406</v>
      </c>
      <c r="H21" s="8">
        <v>620547</v>
      </c>
    </row>
    <row r="22" spans="1:8" ht="15">
      <c r="A22" t="s">
        <v>264</v>
      </c>
      <c r="D22" s="8">
        <v>1095510</v>
      </c>
      <c r="H22" s="8">
        <v>206721</v>
      </c>
    </row>
    <row r="23" spans="1:8" ht="15">
      <c r="A23" t="s">
        <v>265</v>
      </c>
      <c r="D23" s="8">
        <v>400618</v>
      </c>
      <c r="H23" s="8">
        <v>516299</v>
      </c>
    </row>
    <row r="25" spans="1:8" ht="15">
      <c r="A25" t="s">
        <v>266</v>
      </c>
      <c r="D25" s="9">
        <v>-48447618</v>
      </c>
      <c r="H25" s="8">
        <v>11144521</v>
      </c>
    </row>
    <row r="27" ht="15">
      <c r="A27" s="2" t="s">
        <v>267</v>
      </c>
    </row>
    <row r="28" spans="1:8" ht="15">
      <c r="A28" t="s">
        <v>268</v>
      </c>
      <c r="D28" t="s">
        <v>145</v>
      </c>
      <c r="H28" s="8">
        <v>7574000</v>
      </c>
    </row>
    <row r="29" spans="1:8" ht="15">
      <c r="A29" t="s">
        <v>240</v>
      </c>
      <c r="D29" t="s">
        <v>145</v>
      </c>
      <c r="H29" s="9">
        <v>-265090</v>
      </c>
    </row>
    <row r="30" spans="1:8" ht="15">
      <c r="A30" t="s">
        <v>269</v>
      </c>
      <c r="D30" s="9">
        <v>-750000</v>
      </c>
      <c r="H30" t="s">
        <v>145</v>
      </c>
    </row>
    <row r="31" spans="1:8" ht="15">
      <c r="A31" t="s">
        <v>270</v>
      </c>
      <c r="D31" s="9">
        <v>-55099303</v>
      </c>
      <c r="H31" s="9">
        <v>-50440381</v>
      </c>
    </row>
    <row r="32" spans="1:8" ht="15">
      <c r="A32" t="s">
        <v>271</v>
      </c>
      <c r="D32" t="s">
        <v>145</v>
      </c>
      <c r="H32" s="8">
        <v>71250000</v>
      </c>
    </row>
    <row r="33" spans="1:8" ht="15">
      <c r="A33" t="s">
        <v>272</v>
      </c>
      <c r="D33" s="8">
        <v>906253100</v>
      </c>
      <c r="H33" s="8">
        <v>850300000</v>
      </c>
    </row>
    <row r="34" spans="1:8" ht="15">
      <c r="A34" t="s">
        <v>273</v>
      </c>
      <c r="D34" s="9">
        <v>-795854400</v>
      </c>
      <c r="H34" s="9">
        <v>-880800000</v>
      </c>
    </row>
    <row r="36" spans="1:8" ht="15">
      <c r="A36" t="s">
        <v>274</v>
      </c>
      <c r="D36" s="8">
        <v>54549397</v>
      </c>
      <c r="H36" s="9">
        <v>-2381471</v>
      </c>
    </row>
    <row r="38" spans="1:8" ht="15">
      <c r="A38" s="2" t="s">
        <v>275</v>
      </c>
      <c r="D38" s="8">
        <v>6101779</v>
      </c>
      <c r="H38" s="8">
        <v>8763050</v>
      </c>
    </row>
    <row r="39" spans="1:8" ht="15">
      <c r="A39" t="s">
        <v>276</v>
      </c>
      <c r="D39" s="9">
        <v>-151821</v>
      </c>
      <c r="H39" t="s">
        <v>145</v>
      </c>
    </row>
    <row r="40" spans="1:8" ht="15">
      <c r="A40" s="2" t="s">
        <v>277</v>
      </c>
      <c r="D40" s="8">
        <v>58440829</v>
      </c>
      <c r="H40" s="8">
        <v>7559453</v>
      </c>
    </row>
    <row r="42" spans="1:8" ht="15">
      <c r="A42" s="2" t="s">
        <v>278</v>
      </c>
      <c r="C42" s="5">
        <v>64390787</v>
      </c>
      <c r="D42" s="5"/>
      <c r="G42" s="5">
        <v>16322503</v>
      </c>
      <c r="H42" s="5"/>
    </row>
    <row r="44" ht="15">
      <c r="A44" s="2" t="s">
        <v>279</v>
      </c>
    </row>
    <row r="45" spans="1:8" ht="15">
      <c r="A45" t="s">
        <v>280</v>
      </c>
      <c r="C45" s="5">
        <v>13239662</v>
      </c>
      <c r="D45" s="5"/>
      <c r="G45" s="5">
        <v>8622437</v>
      </c>
      <c r="H45" s="5"/>
    </row>
    <row r="47" spans="1:8" ht="15">
      <c r="A47" t="s">
        <v>281</v>
      </c>
      <c r="C47" s="5">
        <v>8166</v>
      </c>
      <c r="D47" s="5"/>
      <c r="G47" s="5">
        <v>92398</v>
      </c>
      <c r="H47" s="5"/>
    </row>
    <row r="49" spans="1:8" ht="15">
      <c r="A49" t="s">
        <v>282</v>
      </c>
      <c r="C49" s="5">
        <v>792925</v>
      </c>
      <c r="D49" s="5"/>
      <c r="G49" s="5">
        <v>2555964</v>
      </c>
      <c r="H49" s="5"/>
    </row>
    <row r="51" spans="1:8" ht="15">
      <c r="A51" t="s">
        <v>283</v>
      </c>
      <c r="C51" s="5">
        <v>59126053</v>
      </c>
      <c r="D51" s="5"/>
      <c r="G51" s="5">
        <v>58615748</v>
      </c>
      <c r="H51" s="5"/>
    </row>
  </sheetData>
  <sheetProtection selectLockedCells="1" selectUnlockedCells="1"/>
  <mergeCells count="16">
    <mergeCell ref="A2:F2"/>
    <mergeCell ref="C5:H5"/>
    <mergeCell ref="C6:D6"/>
    <mergeCell ref="G6:H6"/>
    <mergeCell ref="C8:D8"/>
    <mergeCell ref="G8:H8"/>
    <mergeCell ref="C42:D42"/>
    <mergeCell ref="G42:H42"/>
    <mergeCell ref="C45:D45"/>
    <mergeCell ref="G45:H45"/>
    <mergeCell ref="C47:D47"/>
    <mergeCell ref="G47:H47"/>
    <mergeCell ref="C49:D49"/>
    <mergeCell ref="G49:H49"/>
    <mergeCell ref="C51:D51"/>
    <mergeCell ref="G51:H5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Z5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6" width="8.7109375" style="0" customWidth="1"/>
    <col min="7" max="7" width="5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205</v>
      </c>
      <c r="B2" s="1"/>
      <c r="C2" s="1"/>
      <c r="D2" s="1"/>
      <c r="E2" s="1"/>
      <c r="F2" s="1"/>
    </row>
    <row r="5" spans="1:26" ht="39.75" customHeight="1">
      <c r="A5" s="2" t="s">
        <v>284</v>
      </c>
      <c r="C5" s="7" t="s">
        <v>285</v>
      </c>
      <c r="D5" s="7"/>
      <c r="G5" s="2" t="s">
        <v>286</v>
      </c>
      <c r="I5" s="7" t="s">
        <v>287</v>
      </c>
      <c r="J5" s="7"/>
      <c r="M5" s="7" t="s">
        <v>288</v>
      </c>
      <c r="N5" s="7"/>
      <c r="Q5" s="7" t="s">
        <v>289</v>
      </c>
      <c r="R5" s="7"/>
      <c r="U5" s="1" t="s">
        <v>290</v>
      </c>
      <c r="V5" s="1"/>
      <c r="Y5" s="1" t="s">
        <v>291</v>
      </c>
      <c r="Z5" s="1"/>
    </row>
    <row r="6" spans="1:19" ht="15">
      <c r="A6" s="1" t="s">
        <v>292</v>
      </c>
      <c r="B6" s="1"/>
      <c r="C6" s="1"/>
      <c r="D6" s="1"/>
      <c r="E6" s="1"/>
      <c r="F6" s="1"/>
      <c r="G6" s="1"/>
      <c r="H6" s="1"/>
      <c r="I6" s="1"/>
      <c r="J6" s="1"/>
      <c r="K6" s="1"/>
      <c r="L6" s="1"/>
      <c r="M6" s="1"/>
      <c r="N6" s="1"/>
      <c r="O6" s="1"/>
      <c r="P6" s="1"/>
      <c r="Q6" s="1"/>
      <c r="R6" s="1"/>
      <c r="S6" s="2"/>
    </row>
    <row r="7" spans="1:19" ht="15">
      <c r="A7" s="1" t="s">
        <v>293</v>
      </c>
      <c r="B7" s="1"/>
      <c r="C7" s="1"/>
      <c r="D7" s="1"/>
      <c r="E7" s="1"/>
      <c r="F7" s="1"/>
      <c r="G7" s="1"/>
      <c r="H7" s="1"/>
      <c r="I7" s="1"/>
      <c r="J7" s="1"/>
      <c r="K7" s="1"/>
      <c r="L7" s="1"/>
      <c r="M7" s="1"/>
      <c r="N7" s="1"/>
      <c r="O7" s="1"/>
      <c r="P7" s="1"/>
      <c r="Q7" s="1"/>
      <c r="R7" s="1"/>
      <c r="S7" s="2"/>
    </row>
    <row r="8" spans="1:26" ht="15">
      <c r="A8" t="s">
        <v>294</v>
      </c>
      <c r="D8" t="s">
        <v>295</v>
      </c>
      <c r="G8" t="s">
        <v>296</v>
      </c>
      <c r="J8" t="s">
        <v>297</v>
      </c>
      <c r="N8" t="s">
        <v>298</v>
      </c>
      <c r="R8" s="8">
        <v>23454110</v>
      </c>
      <c r="U8" s="5">
        <v>22702765</v>
      </c>
      <c r="V8" s="5"/>
      <c r="Y8" s="5">
        <v>24626815</v>
      </c>
      <c r="Z8" s="5"/>
    </row>
    <row r="9" spans="1:26" ht="15">
      <c r="A9" t="s">
        <v>299</v>
      </c>
      <c r="D9" t="s">
        <v>300</v>
      </c>
      <c r="G9" t="s">
        <v>301</v>
      </c>
      <c r="J9" t="s">
        <v>302</v>
      </c>
      <c r="N9" t="s">
        <v>303</v>
      </c>
      <c r="O9" s="9">
        <v>-8</v>
      </c>
      <c r="R9" s="8">
        <v>29653975</v>
      </c>
      <c r="V9" s="8">
        <v>28996434</v>
      </c>
      <c r="Z9" s="8">
        <v>30252196</v>
      </c>
    </row>
    <row r="10" spans="1:26" ht="15">
      <c r="A10" t="s">
        <v>304</v>
      </c>
      <c r="D10" t="s">
        <v>300</v>
      </c>
      <c r="G10" t="s">
        <v>301</v>
      </c>
      <c r="J10" t="s">
        <v>145</v>
      </c>
      <c r="N10" t="s">
        <v>145</v>
      </c>
      <c r="R10" s="8">
        <v>7500000</v>
      </c>
      <c r="V10" s="8">
        <v>7500000</v>
      </c>
      <c r="Z10" s="8">
        <v>7500000</v>
      </c>
    </row>
    <row r="11" spans="1:26" ht="39.75" customHeight="1">
      <c r="A11" t="s">
        <v>305</v>
      </c>
      <c r="D11" t="s">
        <v>306</v>
      </c>
      <c r="G11" s="6" t="s">
        <v>307</v>
      </c>
      <c r="J11" t="s">
        <v>308</v>
      </c>
      <c r="N11" t="s">
        <v>309</v>
      </c>
      <c r="R11" s="8">
        <v>5223750</v>
      </c>
      <c r="V11" s="8">
        <v>5076593</v>
      </c>
      <c r="Z11" s="8">
        <v>5275988</v>
      </c>
    </row>
    <row r="12" spans="1:26" ht="15">
      <c r="A12" t="s">
        <v>310</v>
      </c>
      <c r="D12" t="s">
        <v>311</v>
      </c>
      <c r="G12" t="s">
        <v>312</v>
      </c>
      <c r="J12" t="s">
        <v>313</v>
      </c>
      <c r="N12" t="s">
        <v>314</v>
      </c>
      <c r="R12" s="8">
        <v>12352942</v>
      </c>
      <c r="V12" s="8">
        <v>12229592</v>
      </c>
      <c r="Z12" s="8">
        <v>12229412</v>
      </c>
    </row>
    <row r="13" spans="1:26" ht="15">
      <c r="A13" t="s">
        <v>315</v>
      </c>
      <c r="D13" t="s">
        <v>311</v>
      </c>
      <c r="G13" t="s">
        <v>312</v>
      </c>
      <c r="J13" t="s">
        <v>145</v>
      </c>
      <c r="N13" t="s">
        <v>145</v>
      </c>
      <c r="R13" s="8">
        <v>2647058</v>
      </c>
      <c r="V13" s="8">
        <v>2647058</v>
      </c>
      <c r="Z13" s="8">
        <v>2647058</v>
      </c>
    </row>
    <row r="14" spans="1:26" ht="15">
      <c r="A14" t="s">
        <v>316</v>
      </c>
      <c r="D14" t="s">
        <v>317</v>
      </c>
      <c r="G14" t="s">
        <v>318</v>
      </c>
      <c r="J14" t="s">
        <v>319</v>
      </c>
      <c r="N14" t="s">
        <v>145</v>
      </c>
      <c r="R14" s="8">
        <v>11500000</v>
      </c>
      <c r="V14" s="8">
        <v>11359159</v>
      </c>
      <c r="Z14" s="8">
        <v>12678750</v>
      </c>
    </row>
    <row r="15" spans="1:26" ht="39.75" customHeight="1">
      <c r="A15" t="s">
        <v>320</v>
      </c>
      <c r="D15" t="s">
        <v>321</v>
      </c>
      <c r="G15" s="6" t="s">
        <v>322</v>
      </c>
      <c r="J15" t="s">
        <v>323</v>
      </c>
      <c r="N15" t="s">
        <v>324</v>
      </c>
      <c r="R15" s="8">
        <v>8000000</v>
      </c>
      <c r="V15" s="8">
        <v>8000000</v>
      </c>
      <c r="Z15" s="8">
        <v>8225976</v>
      </c>
    </row>
    <row r="16" spans="1:26" ht="39.75" customHeight="1">
      <c r="A16" t="s">
        <v>325</v>
      </c>
      <c r="D16" t="s">
        <v>326</v>
      </c>
      <c r="G16" s="6" t="s">
        <v>327</v>
      </c>
      <c r="J16" t="s">
        <v>328</v>
      </c>
      <c r="N16" t="s">
        <v>329</v>
      </c>
      <c r="R16" s="8">
        <v>7777902</v>
      </c>
      <c r="V16" s="8">
        <v>7777902</v>
      </c>
      <c r="Z16" s="8">
        <v>7719568</v>
      </c>
    </row>
    <row r="17" spans="1:26" ht="39.75" customHeight="1">
      <c r="A17" t="s">
        <v>330</v>
      </c>
      <c r="D17" t="s">
        <v>331</v>
      </c>
      <c r="G17" s="6" t="s">
        <v>332</v>
      </c>
      <c r="J17" t="s">
        <v>328</v>
      </c>
      <c r="N17" t="s">
        <v>333</v>
      </c>
      <c r="R17" s="8">
        <v>22342352</v>
      </c>
      <c r="V17" s="8">
        <v>21947354</v>
      </c>
      <c r="Z17" s="8">
        <v>22133375</v>
      </c>
    </row>
    <row r="18" spans="1:26" ht="15">
      <c r="A18" t="s">
        <v>334</v>
      </c>
      <c r="D18" t="s">
        <v>335</v>
      </c>
      <c r="G18" t="s">
        <v>336</v>
      </c>
      <c r="J18" t="s">
        <v>337</v>
      </c>
      <c r="N18" t="s">
        <v>338</v>
      </c>
      <c r="R18" s="8">
        <v>28350000</v>
      </c>
      <c r="V18" s="8">
        <v>27332224</v>
      </c>
      <c r="Z18" s="8">
        <v>28633500</v>
      </c>
    </row>
    <row r="19" spans="1:26" ht="39.75" customHeight="1">
      <c r="A19" t="s">
        <v>339</v>
      </c>
      <c r="D19" t="s">
        <v>340</v>
      </c>
      <c r="G19" s="6" t="s">
        <v>341</v>
      </c>
      <c r="J19" t="s">
        <v>319</v>
      </c>
      <c r="N19" t="s">
        <v>145</v>
      </c>
      <c r="R19" s="8">
        <v>14250000</v>
      </c>
      <c r="V19" s="8">
        <v>14113310</v>
      </c>
      <c r="Z19" s="8">
        <v>16066875</v>
      </c>
    </row>
    <row r="20" spans="1:26" ht="15">
      <c r="A20" t="s">
        <v>342</v>
      </c>
      <c r="D20" t="s">
        <v>343</v>
      </c>
      <c r="G20" t="s">
        <v>344</v>
      </c>
      <c r="J20" t="s">
        <v>345</v>
      </c>
      <c r="N20" t="s">
        <v>346</v>
      </c>
      <c r="R20" s="8">
        <v>24389911</v>
      </c>
      <c r="V20" s="8">
        <v>24068498</v>
      </c>
      <c r="Z20" s="8">
        <v>24389911</v>
      </c>
    </row>
    <row r="21" spans="1:26" ht="15">
      <c r="A21" t="s">
        <v>347</v>
      </c>
      <c r="D21" t="s">
        <v>348</v>
      </c>
      <c r="G21" t="s">
        <v>344</v>
      </c>
      <c r="J21" t="s">
        <v>145</v>
      </c>
      <c r="N21" t="s">
        <v>145</v>
      </c>
      <c r="R21" s="8">
        <v>1000000</v>
      </c>
      <c r="V21" s="8">
        <v>985000</v>
      </c>
      <c r="Z21" s="8">
        <v>1000000</v>
      </c>
    </row>
    <row r="22" spans="1:26" ht="39.75" customHeight="1">
      <c r="A22" t="s">
        <v>349</v>
      </c>
      <c r="D22" t="s">
        <v>350</v>
      </c>
      <c r="G22" s="6" t="s">
        <v>351</v>
      </c>
      <c r="J22" t="s">
        <v>352</v>
      </c>
      <c r="N22" t="s">
        <v>346</v>
      </c>
      <c r="O22" s="9">
        <v>-8</v>
      </c>
      <c r="R22" s="8">
        <v>27909091</v>
      </c>
      <c r="V22" s="8">
        <v>43963551</v>
      </c>
      <c r="Z22" s="8">
        <v>47581867</v>
      </c>
    </row>
    <row r="23" spans="1:26" ht="15">
      <c r="A23" t="s">
        <v>353</v>
      </c>
      <c r="D23" t="s">
        <v>354</v>
      </c>
      <c r="G23" t="s">
        <v>355</v>
      </c>
      <c r="J23" t="s">
        <v>345</v>
      </c>
      <c r="N23" t="s">
        <v>338</v>
      </c>
      <c r="R23" s="8">
        <v>14551598</v>
      </c>
      <c r="V23" s="8">
        <v>14198694</v>
      </c>
      <c r="Z23" s="8">
        <v>14655462</v>
      </c>
    </row>
    <row r="24" spans="1:26" ht="15">
      <c r="A24" t="s">
        <v>356</v>
      </c>
      <c r="D24" t="s">
        <v>357</v>
      </c>
      <c r="G24" t="s">
        <v>355</v>
      </c>
      <c r="J24" t="s">
        <v>145</v>
      </c>
      <c r="N24" t="s">
        <v>145</v>
      </c>
      <c r="R24" s="8">
        <v>1889205</v>
      </c>
      <c r="V24" s="8">
        <v>1889205</v>
      </c>
      <c r="Z24" s="8">
        <v>1902689</v>
      </c>
    </row>
    <row r="25" spans="1:26" ht="15">
      <c r="A25" t="s">
        <v>358</v>
      </c>
      <c r="D25" t="s">
        <v>359</v>
      </c>
      <c r="G25" t="s">
        <v>336</v>
      </c>
      <c r="J25" t="s">
        <v>337</v>
      </c>
      <c r="N25" t="s">
        <v>360</v>
      </c>
      <c r="R25" s="8">
        <v>11528792</v>
      </c>
      <c r="V25" s="8">
        <v>11528792</v>
      </c>
      <c r="Z25" s="8">
        <v>11759368</v>
      </c>
    </row>
    <row r="27" spans="1:26" ht="15">
      <c r="A27" s="1" t="s">
        <v>361</v>
      </c>
      <c r="B27" s="1"/>
      <c r="C27" s="1"/>
      <c r="D27" s="1"/>
      <c r="E27" s="1"/>
      <c r="F27" s="1"/>
      <c r="G27" s="1"/>
      <c r="H27" s="1"/>
      <c r="I27" s="1"/>
      <c r="J27" s="1"/>
      <c r="K27" s="1"/>
      <c r="L27" s="1"/>
      <c r="M27" s="1"/>
      <c r="N27" s="1"/>
      <c r="O27" s="1"/>
      <c r="P27" s="1"/>
      <c r="Q27" s="1"/>
      <c r="R27" s="1"/>
      <c r="S27" s="2"/>
      <c r="V27" s="8">
        <v>266316131</v>
      </c>
      <c r="Z27" s="8">
        <v>279278810</v>
      </c>
    </row>
    <row r="29" ht="15">
      <c r="A29" s="2" t="s">
        <v>362</v>
      </c>
    </row>
    <row r="30" spans="1:26" ht="39.75" customHeight="1">
      <c r="A30" t="s">
        <v>363</v>
      </c>
      <c r="D30" t="s">
        <v>364</v>
      </c>
      <c r="G30" s="6" t="s">
        <v>365</v>
      </c>
      <c r="J30" t="s">
        <v>319</v>
      </c>
      <c r="N30" t="s">
        <v>145</v>
      </c>
      <c r="R30" s="8">
        <v>25400000</v>
      </c>
      <c r="V30" s="8">
        <v>25400000</v>
      </c>
      <c r="Z30" s="8">
        <v>27432000</v>
      </c>
    </row>
    <row r="31" spans="1:26" ht="15">
      <c r="A31" t="s">
        <v>366</v>
      </c>
      <c r="D31" t="s">
        <v>367</v>
      </c>
      <c r="G31" t="s">
        <v>344</v>
      </c>
      <c r="J31" t="s">
        <v>368</v>
      </c>
      <c r="N31" t="s">
        <v>346</v>
      </c>
      <c r="R31" s="8">
        <v>20625000</v>
      </c>
      <c r="V31" s="8">
        <v>20334545</v>
      </c>
      <c r="Z31" s="8">
        <v>20831250</v>
      </c>
    </row>
    <row r="32" spans="1:26" ht="15">
      <c r="A32" t="s">
        <v>369</v>
      </c>
      <c r="D32" t="s">
        <v>370</v>
      </c>
      <c r="G32" t="s">
        <v>371</v>
      </c>
      <c r="J32" t="s">
        <v>313</v>
      </c>
      <c r="N32" t="s">
        <v>372</v>
      </c>
      <c r="R32" s="8">
        <v>15500000</v>
      </c>
      <c r="V32" s="8">
        <v>15288541</v>
      </c>
      <c r="Z32" s="8">
        <v>15771250</v>
      </c>
    </row>
    <row r="33" spans="1:26" ht="15">
      <c r="A33" t="s">
        <v>373</v>
      </c>
      <c r="D33" t="s">
        <v>374</v>
      </c>
      <c r="G33" t="s">
        <v>355</v>
      </c>
      <c r="J33" t="s">
        <v>375</v>
      </c>
      <c r="N33" t="s">
        <v>314</v>
      </c>
      <c r="R33" s="8">
        <v>19799984</v>
      </c>
      <c r="V33" s="8">
        <v>19705318</v>
      </c>
      <c r="Z33" s="8">
        <v>20031050</v>
      </c>
    </row>
    <row r="34" spans="1:26" ht="39.75" customHeight="1">
      <c r="A34" t="s">
        <v>376</v>
      </c>
      <c r="D34" t="s">
        <v>377</v>
      </c>
      <c r="G34" s="6" t="s">
        <v>378</v>
      </c>
      <c r="J34" t="s">
        <v>379</v>
      </c>
      <c r="N34" t="s">
        <v>145</v>
      </c>
      <c r="R34" s="8">
        <v>13125000</v>
      </c>
      <c r="V34" s="8">
        <v>13125000</v>
      </c>
      <c r="Z34" s="8">
        <v>14142187</v>
      </c>
    </row>
    <row r="35" spans="1:26" ht="15">
      <c r="A35" t="s">
        <v>380</v>
      </c>
      <c r="D35" t="s">
        <v>381</v>
      </c>
      <c r="G35" t="s">
        <v>344</v>
      </c>
      <c r="J35" t="s">
        <v>308</v>
      </c>
      <c r="N35" t="s">
        <v>372</v>
      </c>
      <c r="R35" s="8">
        <v>14000000</v>
      </c>
      <c r="V35" s="8">
        <v>13814375</v>
      </c>
      <c r="Z35" s="8">
        <v>14052500</v>
      </c>
    </row>
    <row r="36" spans="1:26" ht="39.75" customHeight="1">
      <c r="A36" t="s">
        <v>382</v>
      </c>
      <c r="D36" t="s">
        <v>383</v>
      </c>
      <c r="G36" s="6" t="s">
        <v>322</v>
      </c>
      <c r="J36" t="s">
        <v>384</v>
      </c>
      <c r="N36" t="s">
        <v>385</v>
      </c>
      <c r="R36" s="8">
        <v>19000000</v>
      </c>
      <c r="V36" s="8">
        <v>18641623</v>
      </c>
      <c r="Z36" s="8">
        <v>19190000</v>
      </c>
    </row>
    <row r="37" spans="1:26" ht="15">
      <c r="A37" t="s">
        <v>386</v>
      </c>
      <c r="D37" t="s">
        <v>387</v>
      </c>
      <c r="G37" t="s">
        <v>388</v>
      </c>
      <c r="J37" t="s">
        <v>345</v>
      </c>
      <c r="N37" t="s">
        <v>360</v>
      </c>
      <c r="R37" s="8">
        <v>45000000</v>
      </c>
      <c r="V37" s="8">
        <v>44550637</v>
      </c>
      <c r="Z37" s="8">
        <v>45077918</v>
      </c>
    </row>
    <row r="38" spans="1:26" ht="39.75" customHeight="1">
      <c r="A38" t="s">
        <v>386</v>
      </c>
      <c r="D38" t="s">
        <v>387</v>
      </c>
      <c r="G38" t="s">
        <v>388</v>
      </c>
      <c r="J38" s="6" t="s">
        <v>389</v>
      </c>
      <c r="K38" s="6" t="s">
        <v>390</v>
      </c>
      <c r="N38" t="s">
        <v>391</v>
      </c>
      <c r="R38" s="8">
        <v>32692664</v>
      </c>
      <c r="V38" s="8">
        <v>32083193</v>
      </c>
      <c r="Z38" s="8">
        <v>32749272</v>
      </c>
    </row>
    <row r="39" spans="1:26" ht="15">
      <c r="A39" t="s">
        <v>392</v>
      </c>
      <c r="D39" t="s">
        <v>393</v>
      </c>
      <c r="G39" t="s">
        <v>312</v>
      </c>
      <c r="J39" t="s">
        <v>319</v>
      </c>
      <c r="N39" t="s">
        <v>394</v>
      </c>
      <c r="R39" s="8">
        <v>7500000</v>
      </c>
      <c r="V39" s="8">
        <v>7224810</v>
      </c>
      <c r="Z39" s="8">
        <v>7350000</v>
      </c>
    </row>
    <row r="40" spans="1:26" ht="39.75" customHeight="1">
      <c r="A40" t="s">
        <v>395</v>
      </c>
      <c r="D40" t="s">
        <v>396</v>
      </c>
      <c r="G40" t="s">
        <v>397</v>
      </c>
      <c r="J40" s="6" t="s">
        <v>398</v>
      </c>
      <c r="K40" s="6" t="s">
        <v>390</v>
      </c>
      <c r="N40" t="s">
        <v>399</v>
      </c>
      <c r="R40" s="8">
        <v>3739795</v>
      </c>
      <c r="V40" s="8">
        <v>3739797</v>
      </c>
      <c r="Z40" s="8">
        <v>1682908</v>
      </c>
    </row>
    <row r="41" spans="1:26" ht="15">
      <c r="A41" t="s">
        <v>400</v>
      </c>
      <c r="D41" t="s">
        <v>401</v>
      </c>
      <c r="G41" t="s">
        <v>402</v>
      </c>
      <c r="J41" t="s">
        <v>403</v>
      </c>
      <c r="N41" t="s">
        <v>394</v>
      </c>
      <c r="R41" s="8">
        <v>34000000</v>
      </c>
      <c r="V41" s="8">
        <v>33352914</v>
      </c>
      <c r="Z41" s="8">
        <v>33951852</v>
      </c>
    </row>
    <row r="42" spans="1:26" ht="39.75" customHeight="1">
      <c r="A42" t="s">
        <v>404</v>
      </c>
      <c r="D42" t="s">
        <v>405</v>
      </c>
      <c r="G42" s="6" t="s">
        <v>307</v>
      </c>
      <c r="J42" t="s">
        <v>406</v>
      </c>
      <c r="N42" t="s">
        <v>303</v>
      </c>
      <c r="R42" s="8">
        <v>38950000</v>
      </c>
      <c r="V42" s="8">
        <v>38364591</v>
      </c>
      <c r="Z42" s="8">
        <v>39339500</v>
      </c>
    </row>
    <row r="43" spans="1:26" ht="15">
      <c r="A43" t="s">
        <v>407</v>
      </c>
      <c r="D43" t="s">
        <v>405</v>
      </c>
      <c r="G43" t="s">
        <v>402</v>
      </c>
      <c r="J43" t="s">
        <v>408</v>
      </c>
      <c r="N43" t="s">
        <v>309</v>
      </c>
      <c r="R43" s="8">
        <v>9500000</v>
      </c>
      <c r="V43" s="8">
        <v>9364479</v>
      </c>
      <c r="Z43" s="8">
        <v>9606875</v>
      </c>
    </row>
    <row r="44" spans="1:26" ht="39.75" customHeight="1">
      <c r="A44" t="s">
        <v>409</v>
      </c>
      <c r="D44" t="s">
        <v>410</v>
      </c>
      <c r="G44" s="6" t="s">
        <v>411</v>
      </c>
      <c r="J44" t="s">
        <v>412</v>
      </c>
      <c r="N44" t="s">
        <v>385</v>
      </c>
      <c r="R44" s="8">
        <v>33750000</v>
      </c>
      <c r="V44" s="8">
        <v>33356570</v>
      </c>
      <c r="Z44" s="8">
        <v>33555937</v>
      </c>
    </row>
    <row r="45" spans="1:26" ht="15">
      <c r="A45" t="s">
        <v>413</v>
      </c>
      <c r="D45" t="s">
        <v>348</v>
      </c>
      <c r="G45" t="s">
        <v>355</v>
      </c>
      <c r="J45" t="s">
        <v>337</v>
      </c>
      <c r="N45" t="s">
        <v>145</v>
      </c>
      <c r="R45" s="8">
        <v>11875000</v>
      </c>
      <c r="V45" s="8">
        <v>11570211</v>
      </c>
      <c r="Z45" s="8">
        <v>13359375</v>
      </c>
    </row>
    <row r="46" spans="1:26" ht="15">
      <c r="A46" t="s">
        <v>414</v>
      </c>
      <c r="D46" t="s">
        <v>415</v>
      </c>
      <c r="G46" t="s">
        <v>355</v>
      </c>
      <c r="J46" t="s">
        <v>368</v>
      </c>
      <c r="N46" t="s">
        <v>145</v>
      </c>
      <c r="R46" s="8">
        <v>45000000</v>
      </c>
      <c r="V46" s="8">
        <v>44595002</v>
      </c>
      <c r="Z46" s="8">
        <v>45000000</v>
      </c>
    </row>
    <row r="47" spans="1:26" ht="15">
      <c r="A47" t="s">
        <v>416</v>
      </c>
      <c r="D47" t="s">
        <v>417</v>
      </c>
      <c r="G47" t="s">
        <v>418</v>
      </c>
      <c r="J47" t="s">
        <v>313</v>
      </c>
      <c r="N47" t="s">
        <v>419</v>
      </c>
      <c r="R47" s="8">
        <v>21000000</v>
      </c>
      <c r="V47" s="8">
        <v>20724103</v>
      </c>
      <c r="Z47" s="8">
        <v>21140070</v>
      </c>
    </row>
    <row r="48" spans="1:26" ht="39.75" customHeight="1">
      <c r="A48" t="s">
        <v>420</v>
      </c>
      <c r="D48" t="s">
        <v>421</v>
      </c>
      <c r="G48" s="6" t="s">
        <v>411</v>
      </c>
      <c r="J48" t="s">
        <v>384</v>
      </c>
      <c r="N48" t="s">
        <v>329</v>
      </c>
      <c r="R48" s="8">
        <v>56750000</v>
      </c>
      <c r="V48" s="8">
        <v>55992623</v>
      </c>
      <c r="Z48" s="8">
        <v>57814062</v>
      </c>
    </row>
    <row r="49" spans="1:26" ht="15">
      <c r="A49" t="s">
        <v>422</v>
      </c>
      <c r="D49" t="s">
        <v>423</v>
      </c>
      <c r="G49" t="s">
        <v>424</v>
      </c>
      <c r="J49" t="s">
        <v>408</v>
      </c>
      <c r="N49" t="s">
        <v>425</v>
      </c>
      <c r="R49" s="8">
        <v>2179297</v>
      </c>
      <c r="V49" s="8">
        <v>2179297</v>
      </c>
      <c r="Z49" s="8">
        <v>2179297</v>
      </c>
    </row>
    <row r="50" spans="1:26" ht="39.75" customHeight="1">
      <c r="A50" t="s">
        <v>426</v>
      </c>
      <c r="D50" t="s">
        <v>427</v>
      </c>
      <c r="G50" t="s">
        <v>424</v>
      </c>
      <c r="J50" s="6" t="s">
        <v>428</v>
      </c>
      <c r="K50" s="6" t="s">
        <v>390</v>
      </c>
      <c r="N50" t="s">
        <v>429</v>
      </c>
      <c r="R50" s="8">
        <v>2725980</v>
      </c>
      <c r="V50" s="8">
        <v>2725980</v>
      </c>
      <c r="Z50" s="8">
        <v>2725980</v>
      </c>
    </row>
    <row r="52" spans="1:26" ht="15">
      <c r="A52" s="1" t="s">
        <v>430</v>
      </c>
      <c r="B52" s="1"/>
      <c r="C52" s="1"/>
      <c r="D52" s="1"/>
      <c r="E52" s="1"/>
      <c r="F52" s="1"/>
      <c r="G52" s="1"/>
      <c r="H52" s="1"/>
      <c r="I52" s="1"/>
      <c r="J52" s="1"/>
      <c r="K52" s="1"/>
      <c r="L52" s="1"/>
      <c r="M52" s="1"/>
      <c r="N52" s="1"/>
      <c r="O52" s="1"/>
      <c r="P52" s="1"/>
      <c r="Q52" s="1"/>
      <c r="R52" s="1"/>
      <c r="S52" s="2"/>
      <c r="V52" s="8">
        <v>466133609</v>
      </c>
      <c r="Z52" s="8">
        <v>476983283</v>
      </c>
    </row>
  </sheetData>
  <sheetProtection selectLockedCells="1" selectUnlockedCells="1"/>
  <mergeCells count="13">
    <mergeCell ref="A2:F2"/>
    <mergeCell ref="C5:D5"/>
    <mergeCell ref="I5:J5"/>
    <mergeCell ref="M5:N5"/>
    <mergeCell ref="Q5:R5"/>
    <mergeCell ref="U5:V5"/>
    <mergeCell ref="Y5:Z5"/>
    <mergeCell ref="A6:R6"/>
    <mergeCell ref="A7:R7"/>
    <mergeCell ref="U8:V8"/>
    <mergeCell ref="Y8:Z8"/>
    <mergeCell ref="A27:R27"/>
    <mergeCell ref="A52:R5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A43"/>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205</v>
      </c>
      <c r="B2" s="1"/>
      <c r="C2" s="1"/>
      <c r="D2" s="1"/>
      <c r="E2" s="1"/>
      <c r="F2" s="1"/>
    </row>
    <row r="5" spans="1:26" ht="39.75" customHeight="1">
      <c r="A5" s="2" t="s">
        <v>284</v>
      </c>
      <c r="C5" s="7" t="s">
        <v>285</v>
      </c>
      <c r="D5" s="7"/>
      <c r="G5" s="2" t="s">
        <v>286</v>
      </c>
      <c r="I5" s="7" t="s">
        <v>287</v>
      </c>
      <c r="J5" s="7"/>
      <c r="M5" s="7" t="s">
        <v>288</v>
      </c>
      <c r="N5" s="7"/>
      <c r="Q5" s="7" t="s">
        <v>289</v>
      </c>
      <c r="R5" s="7"/>
      <c r="U5" s="1" t="s">
        <v>290</v>
      </c>
      <c r="V5" s="1"/>
      <c r="Y5" s="1" t="s">
        <v>291</v>
      </c>
      <c r="Z5" s="1"/>
    </row>
    <row r="6" spans="1:27" ht="15">
      <c r="A6" s="1" t="s">
        <v>431</v>
      </c>
      <c r="B6" s="1"/>
      <c r="C6" s="1"/>
      <c r="D6" s="1"/>
      <c r="E6" s="1"/>
      <c r="F6" s="1"/>
      <c r="G6" s="1"/>
      <c r="H6" s="1"/>
      <c r="I6" s="1"/>
      <c r="J6" s="1"/>
      <c r="K6" s="1"/>
      <c r="L6" s="1"/>
      <c r="M6" s="1"/>
      <c r="N6" s="1"/>
      <c r="O6" s="1"/>
      <c r="P6" s="1"/>
      <c r="Q6" s="1"/>
      <c r="R6" s="1"/>
      <c r="S6" s="1"/>
      <c r="T6" s="1"/>
      <c r="U6" s="1"/>
      <c r="V6" s="1"/>
      <c r="W6" s="1"/>
      <c r="X6" s="1"/>
      <c r="Y6" s="1"/>
      <c r="Z6" s="1"/>
      <c r="AA6" s="2"/>
    </row>
    <row r="7" spans="1:26" ht="15">
      <c r="A7" t="s">
        <v>432</v>
      </c>
      <c r="D7" t="s">
        <v>433</v>
      </c>
      <c r="G7" t="s">
        <v>312</v>
      </c>
      <c r="J7" t="s">
        <v>434</v>
      </c>
      <c r="N7" t="s">
        <v>145</v>
      </c>
      <c r="R7" s="8">
        <v>19000000</v>
      </c>
      <c r="U7" s="5">
        <v>18677529</v>
      </c>
      <c r="V7" s="5"/>
      <c r="Y7" s="5">
        <v>18236200</v>
      </c>
      <c r="Z7" s="5"/>
    </row>
    <row r="8" spans="1:26" ht="39.75" customHeight="1">
      <c r="A8" t="s">
        <v>435</v>
      </c>
      <c r="D8" t="s">
        <v>436</v>
      </c>
      <c r="G8" t="s">
        <v>402</v>
      </c>
      <c r="J8" s="6" t="s">
        <v>437</v>
      </c>
      <c r="K8" s="6" t="s">
        <v>390</v>
      </c>
      <c r="N8" t="s">
        <v>145</v>
      </c>
      <c r="R8" s="8">
        <v>32418500</v>
      </c>
      <c r="V8" s="8">
        <v>27703556</v>
      </c>
      <c r="Z8" s="8">
        <v>32094315</v>
      </c>
    </row>
    <row r="9" spans="1:26" ht="15">
      <c r="A9" t="s">
        <v>438</v>
      </c>
      <c r="D9" t="s">
        <v>439</v>
      </c>
      <c r="G9" t="s">
        <v>402</v>
      </c>
      <c r="J9" t="s">
        <v>440</v>
      </c>
      <c r="N9" t="s">
        <v>145</v>
      </c>
      <c r="R9" s="8">
        <v>15096000</v>
      </c>
      <c r="V9" s="8">
        <v>15096000</v>
      </c>
      <c r="Z9" s="8">
        <v>15699840</v>
      </c>
    </row>
    <row r="10" spans="1:26" ht="15">
      <c r="A10" t="s">
        <v>441</v>
      </c>
      <c r="D10" t="s">
        <v>442</v>
      </c>
      <c r="G10" t="s">
        <v>371</v>
      </c>
      <c r="J10" t="s">
        <v>345</v>
      </c>
      <c r="N10" t="s">
        <v>145</v>
      </c>
      <c r="R10" s="8">
        <v>8930000</v>
      </c>
      <c r="V10" s="8">
        <v>8787424</v>
      </c>
      <c r="Z10" s="8">
        <v>7842939</v>
      </c>
    </row>
    <row r="11" spans="1:26" ht="39.75" customHeight="1">
      <c r="A11" t="s">
        <v>443</v>
      </c>
      <c r="D11" t="s">
        <v>444</v>
      </c>
      <c r="G11" t="s">
        <v>312</v>
      </c>
      <c r="J11" s="6" t="s">
        <v>445</v>
      </c>
      <c r="K11" s="6" t="s">
        <v>390</v>
      </c>
      <c r="N11" t="s">
        <v>145</v>
      </c>
      <c r="R11" s="8">
        <v>23693263</v>
      </c>
      <c r="V11" s="8">
        <v>23349576</v>
      </c>
      <c r="Z11" s="8">
        <v>23930196</v>
      </c>
    </row>
    <row r="12" spans="1:26" ht="39.75" customHeight="1">
      <c r="A12" t="s">
        <v>446</v>
      </c>
      <c r="D12" t="s">
        <v>447</v>
      </c>
      <c r="G12" s="6" t="s">
        <v>448</v>
      </c>
      <c r="J12" t="s">
        <v>449</v>
      </c>
      <c r="N12" t="s">
        <v>145</v>
      </c>
      <c r="R12" s="8">
        <v>10600000</v>
      </c>
      <c r="V12" s="8">
        <v>10421429</v>
      </c>
      <c r="Z12" s="8">
        <v>10311509</v>
      </c>
    </row>
    <row r="13" spans="1:26" ht="39.75" customHeight="1">
      <c r="A13" t="s">
        <v>450</v>
      </c>
      <c r="D13" t="s">
        <v>451</v>
      </c>
      <c r="G13" t="s">
        <v>452</v>
      </c>
      <c r="J13" s="6" t="s">
        <v>453</v>
      </c>
      <c r="K13" s="6" t="s">
        <v>390</v>
      </c>
      <c r="N13" t="s">
        <v>145</v>
      </c>
      <c r="R13" s="8">
        <v>19781463</v>
      </c>
      <c r="V13" s="8">
        <v>19427752</v>
      </c>
      <c r="Z13" s="8">
        <v>19781463</v>
      </c>
    </row>
    <row r="14" spans="1:26" ht="39.75" customHeight="1">
      <c r="A14" t="s">
        <v>454</v>
      </c>
      <c r="D14" t="s">
        <v>455</v>
      </c>
      <c r="G14" s="6" t="s">
        <v>456</v>
      </c>
      <c r="J14" s="3">
        <v>14.5</v>
      </c>
      <c r="K14" t="s">
        <v>16</v>
      </c>
      <c r="N14" t="s">
        <v>145</v>
      </c>
      <c r="R14" s="8">
        <v>15000000</v>
      </c>
      <c r="V14" s="8">
        <v>14744082</v>
      </c>
      <c r="Z14" s="8">
        <v>15000000</v>
      </c>
    </row>
    <row r="15" spans="1:26" ht="39.75" customHeight="1">
      <c r="A15" t="s">
        <v>414</v>
      </c>
      <c r="D15" t="s">
        <v>457</v>
      </c>
      <c r="G15" t="s">
        <v>355</v>
      </c>
      <c r="J15" s="6" t="s">
        <v>458</v>
      </c>
      <c r="K15" s="6" t="s">
        <v>390</v>
      </c>
      <c r="N15" t="s">
        <v>145</v>
      </c>
      <c r="R15" s="8">
        <v>13500000</v>
      </c>
      <c r="V15" s="8">
        <v>13017947</v>
      </c>
      <c r="Z15" s="8">
        <v>11745000</v>
      </c>
    </row>
    <row r="16" spans="1:26" ht="39.75" customHeight="1">
      <c r="A16" t="s">
        <v>459</v>
      </c>
      <c r="D16" t="s">
        <v>460</v>
      </c>
      <c r="G16" t="s">
        <v>312</v>
      </c>
      <c r="J16" s="6" t="s">
        <v>461</v>
      </c>
      <c r="K16" s="6" t="s">
        <v>390</v>
      </c>
      <c r="N16" t="s">
        <v>145</v>
      </c>
      <c r="R16" s="8">
        <v>15000000</v>
      </c>
      <c r="V16" s="8">
        <v>14777756</v>
      </c>
      <c r="Z16" s="8">
        <v>15141884</v>
      </c>
    </row>
    <row r="17" spans="1:26" ht="15">
      <c r="A17" t="s">
        <v>462</v>
      </c>
      <c r="D17" t="s">
        <v>463</v>
      </c>
      <c r="G17" t="s">
        <v>424</v>
      </c>
      <c r="J17" s="3">
        <v>12.5</v>
      </c>
      <c r="K17" t="s">
        <v>16</v>
      </c>
      <c r="N17" t="s">
        <v>145</v>
      </c>
      <c r="R17" s="8">
        <v>30400000</v>
      </c>
      <c r="V17" s="8">
        <v>29838372</v>
      </c>
      <c r="Z17" s="8">
        <v>30604892</v>
      </c>
    </row>
    <row r="18" spans="1:26" ht="39.75" customHeight="1">
      <c r="A18" t="s">
        <v>464</v>
      </c>
      <c r="D18" t="s">
        <v>465</v>
      </c>
      <c r="G18" s="6" t="s">
        <v>456</v>
      </c>
      <c r="J18" t="s">
        <v>345</v>
      </c>
      <c r="N18" t="s">
        <v>145</v>
      </c>
      <c r="R18" s="8">
        <v>39892933</v>
      </c>
      <c r="V18" s="8">
        <v>39218167</v>
      </c>
      <c r="Z18" s="8">
        <v>40491327</v>
      </c>
    </row>
    <row r="20" spans="1:26" ht="15">
      <c r="A20" s="1" t="s">
        <v>466</v>
      </c>
      <c r="B20" s="1"/>
      <c r="C20" s="1"/>
      <c r="D20" s="1"/>
      <c r="E20" s="1"/>
      <c r="F20" s="1"/>
      <c r="G20" s="1"/>
      <c r="H20" s="1"/>
      <c r="I20" s="1"/>
      <c r="J20" s="1"/>
      <c r="K20" s="1"/>
      <c r="L20" s="1"/>
      <c r="M20" s="1"/>
      <c r="N20" s="1"/>
      <c r="O20" s="1"/>
      <c r="P20" s="1"/>
      <c r="Q20" s="1"/>
      <c r="R20" s="1"/>
      <c r="S20" s="2"/>
      <c r="V20" s="8">
        <v>235059590</v>
      </c>
      <c r="Z20" s="8">
        <v>240879565</v>
      </c>
    </row>
    <row r="22" spans="1:19" ht="15">
      <c r="A22" s="1" t="s">
        <v>467</v>
      </c>
      <c r="B22" s="1"/>
      <c r="C22" s="1"/>
      <c r="D22" s="1"/>
      <c r="E22" s="1"/>
      <c r="F22" s="1"/>
      <c r="G22" s="1"/>
      <c r="H22" s="1"/>
      <c r="I22" s="1"/>
      <c r="J22" s="1"/>
      <c r="K22" s="1"/>
      <c r="L22" s="1"/>
      <c r="M22" s="1"/>
      <c r="N22" s="1"/>
      <c r="O22" s="1"/>
      <c r="P22" s="1"/>
      <c r="Q22" s="1"/>
      <c r="R22" s="1"/>
      <c r="S22" s="2"/>
    </row>
    <row r="23" spans="1:26" ht="39.75" customHeight="1">
      <c r="A23" t="s">
        <v>468</v>
      </c>
      <c r="D23" t="s">
        <v>145</v>
      </c>
      <c r="G23" s="6" t="s">
        <v>469</v>
      </c>
      <c r="J23" t="s">
        <v>470</v>
      </c>
      <c r="N23" t="s">
        <v>145</v>
      </c>
      <c r="R23" s="8">
        <v>211</v>
      </c>
      <c r="V23" s="8">
        <v>500000</v>
      </c>
      <c r="Z23" t="s">
        <v>145</v>
      </c>
    </row>
    <row r="24" spans="1:26" ht="15">
      <c r="A24" t="s">
        <v>471</v>
      </c>
      <c r="D24" t="s">
        <v>145</v>
      </c>
      <c r="G24" t="s">
        <v>424</v>
      </c>
      <c r="J24" t="s">
        <v>145</v>
      </c>
      <c r="N24" t="s">
        <v>145</v>
      </c>
      <c r="R24" s="8">
        <v>7505</v>
      </c>
      <c r="V24" s="8">
        <v>318896</v>
      </c>
      <c r="Z24" t="s">
        <v>145</v>
      </c>
    </row>
    <row r="25" spans="1:26" ht="15">
      <c r="A25" t="s">
        <v>472</v>
      </c>
      <c r="D25" t="s">
        <v>145</v>
      </c>
      <c r="G25" t="s">
        <v>371</v>
      </c>
      <c r="J25" t="s">
        <v>145</v>
      </c>
      <c r="N25" t="s">
        <v>145</v>
      </c>
      <c r="R25" s="8">
        <v>949</v>
      </c>
      <c r="V25" s="8">
        <v>949050</v>
      </c>
      <c r="Z25" s="8">
        <v>166701</v>
      </c>
    </row>
    <row r="26" spans="1:26" ht="39.75" customHeight="1">
      <c r="A26" t="s">
        <v>473</v>
      </c>
      <c r="D26" t="s">
        <v>145</v>
      </c>
      <c r="G26" s="6" t="s">
        <v>469</v>
      </c>
      <c r="J26" t="s">
        <v>474</v>
      </c>
      <c r="N26" t="s">
        <v>145</v>
      </c>
      <c r="R26" s="8">
        <v>76357</v>
      </c>
      <c r="V26" s="8">
        <v>765307</v>
      </c>
      <c r="Z26" s="8">
        <v>1762472</v>
      </c>
    </row>
    <row r="27" spans="1:26" ht="39.75" customHeight="1">
      <c r="A27" t="s">
        <v>475</v>
      </c>
      <c r="D27" t="s">
        <v>145</v>
      </c>
      <c r="G27" s="6" t="s">
        <v>322</v>
      </c>
      <c r="J27" t="s">
        <v>145</v>
      </c>
      <c r="N27" t="s">
        <v>145</v>
      </c>
      <c r="R27" s="8">
        <v>38179</v>
      </c>
      <c r="V27" s="8">
        <v>382654</v>
      </c>
      <c r="Z27" s="8">
        <v>881236</v>
      </c>
    </row>
    <row r="28" spans="1:26" ht="15">
      <c r="A28" t="s">
        <v>476</v>
      </c>
      <c r="D28" t="s">
        <v>145</v>
      </c>
      <c r="G28" t="s">
        <v>312</v>
      </c>
      <c r="J28" t="s">
        <v>474</v>
      </c>
      <c r="N28" t="s">
        <v>145</v>
      </c>
      <c r="R28" s="8">
        <v>2375</v>
      </c>
      <c r="V28" s="8">
        <v>2375000</v>
      </c>
      <c r="Z28" s="8">
        <v>2737419</v>
      </c>
    </row>
    <row r="29" spans="1:26" ht="15">
      <c r="A29" t="s">
        <v>477</v>
      </c>
      <c r="D29" t="s">
        <v>145</v>
      </c>
      <c r="G29" t="s">
        <v>402</v>
      </c>
      <c r="J29" t="s">
        <v>474</v>
      </c>
      <c r="N29" t="s">
        <v>145</v>
      </c>
      <c r="R29" s="8">
        <v>3397</v>
      </c>
      <c r="V29" s="8">
        <v>3397484</v>
      </c>
      <c r="Z29" s="8">
        <v>3912260</v>
      </c>
    </row>
    <row r="30" spans="1:26" ht="15">
      <c r="A30" t="s">
        <v>478</v>
      </c>
      <c r="D30" t="s">
        <v>145</v>
      </c>
      <c r="G30" t="s">
        <v>424</v>
      </c>
      <c r="J30" t="s">
        <v>474</v>
      </c>
      <c r="N30" t="s">
        <v>145</v>
      </c>
      <c r="R30" s="8">
        <v>3591</v>
      </c>
      <c r="V30" s="8">
        <v>21727</v>
      </c>
      <c r="Z30" s="8">
        <v>40583</v>
      </c>
    </row>
    <row r="31" spans="1:26" ht="39.75" customHeight="1">
      <c r="A31" t="s">
        <v>479</v>
      </c>
      <c r="D31" t="s">
        <v>145</v>
      </c>
      <c r="G31" s="6" t="s">
        <v>480</v>
      </c>
      <c r="J31" t="s">
        <v>474</v>
      </c>
      <c r="N31" t="s">
        <v>145</v>
      </c>
      <c r="R31" s="8">
        <v>1966667</v>
      </c>
      <c r="V31" s="8">
        <v>2251667</v>
      </c>
      <c r="Z31" s="8">
        <v>1029295</v>
      </c>
    </row>
    <row r="32" spans="1:26" ht="15">
      <c r="A32" t="s">
        <v>481</v>
      </c>
      <c r="D32" t="s">
        <v>145</v>
      </c>
      <c r="G32" t="s">
        <v>336</v>
      </c>
      <c r="J32" t="s">
        <v>145</v>
      </c>
      <c r="N32" t="s">
        <v>145</v>
      </c>
      <c r="R32" s="8">
        <v>686</v>
      </c>
      <c r="V32" s="8">
        <v>685820</v>
      </c>
      <c r="Z32" s="8">
        <v>685820</v>
      </c>
    </row>
    <row r="33" spans="1:26" ht="15">
      <c r="A33" t="s">
        <v>482</v>
      </c>
      <c r="D33" t="s">
        <v>145</v>
      </c>
      <c r="G33" t="s">
        <v>336</v>
      </c>
      <c r="J33" t="s">
        <v>483</v>
      </c>
      <c r="N33" t="s">
        <v>145</v>
      </c>
      <c r="R33" s="8">
        <v>1312</v>
      </c>
      <c r="V33" s="8">
        <v>1312006</v>
      </c>
      <c r="Z33" s="8">
        <v>1799366</v>
      </c>
    </row>
    <row r="35" spans="1:26" ht="15">
      <c r="A35" s="1" t="s">
        <v>484</v>
      </c>
      <c r="B35" s="1"/>
      <c r="C35" s="1"/>
      <c r="D35" s="1"/>
      <c r="E35" s="1"/>
      <c r="F35" s="1"/>
      <c r="G35" s="1"/>
      <c r="H35" s="1"/>
      <c r="I35" s="1"/>
      <c r="J35" s="1"/>
      <c r="K35" s="1"/>
      <c r="L35" s="1"/>
      <c r="M35" s="1"/>
      <c r="N35" s="1"/>
      <c r="O35" s="1"/>
      <c r="P35" s="1"/>
      <c r="Q35" s="1"/>
      <c r="R35" s="1"/>
      <c r="S35" s="2"/>
      <c r="V35" s="8">
        <v>12959611</v>
      </c>
      <c r="Z35" s="8">
        <v>13015152</v>
      </c>
    </row>
    <row r="37" spans="1:19" ht="15" customHeight="1">
      <c r="A37" s="7" t="s">
        <v>485</v>
      </c>
      <c r="B37" s="7"/>
      <c r="C37" s="7"/>
      <c r="D37" s="7"/>
      <c r="E37" s="7"/>
      <c r="F37" s="7"/>
      <c r="G37" s="7"/>
      <c r="H37" s="7"/>
      <c r="I37" s="7"/>
      <c r="J37" s="7"/>
      <c r="K37" s="7"/>
      <c r="L37" s="7"/>
      <c r="M37" s="7"/>
      <c r="N37" s="7"/>
      <c r="O37" s="7"/>
      <c r="P37" s="7"/>
      <c r="Q37" s="7"/>
      <c r="R37" s="7"/>
      <c r="S37" s="2"/>
    </row>
    <row r="38" spans="1:26" ht="15">
      <c r="A38" t="s">
        <v>486</v>
      </c>
      <c r="D38" t="s">
        <v>145</v>
      </c>
      <c r="G38" t="s">
        <v>312</v>
      </c>
      <c r="J38" t="s">
        <v>145</v>
      </c>
      <c r="N38" t="s">
        <v>145</v>
      </c>
      <c r="R38" s="8">
        <v>1998</v>
      </c>
      <c r="U38" s="5">
        <v>2000000</v>
      </c>
      <c r="V38" s="5"/>
      <c r="Y38" s="5">
        <v>902828</v>
      </c>
      <c r="Z38" s="5"/>
    </row>
    <row r="39" spans="1:26" ht="15">
      <c r="A39" t="s">
        <v>487</v>
      </c>
      <c r="D39" t="s">
        <v>488</v>
      </c>
      <c r="G39" t="s">
        <v>489</v>
      </c>
      <c r="J39" t="s">
        <v>145</v>
      </c>
      <c r="N39" t="s">
        <v>145</v>
      </c>
      <c r="R39" s="8">
        <v>4798624</v>
      </c>
      <c r="V39" s="8">
        <v>10265972</v>
      </c>
      <c r="Z39" s="8">
        <v>12716355</v>
      </c>
    </row>
    <row r="40" spans="1:26" ht="15">
      <c r="A40" t="s">
        <v>490</v>
      </c>
      <c r="D40" t="s">
        <v>488</v>
      </c>
      <c r="G40" t="s">
        <v>402</v>
      </c>
      <c r="J40" t="s">
        <v>145</v>
      </c>
      <c r="N40" t="s">
        <v>145</v>
      </c>
      <c r="R40" s="8">
        <v>9822196</v>
      </c>
      <c r="V40" t="s">
        <v>145</v>
      </c>
      <c r="Z40" s="8">
        <v>196444</v>
      </c>
    </row>
    <row r="41" spans="1:26" ht="39.75" customHeight="1">
      <c r="A41" t="s">
        <v>491</v>
      </c>
      <c r="D41" t="s">
        <v>492</v>
      </c>
      <c r="G41" s="6" t="s">
        <v>469</v>
      </c>
      <c r="J41" t="s">
        <v>145</v>
      </c>
      <c r="N41" t="s">
        <v>145</v>
      </c>
      <c r="R41" s="8">
        <v>753</v>
      </c>
      <c r="V41" t="s">
        <v>145</v>
      </c>
      <c r="Z41" t="s">
        <v>145</v>
      </c>
    </row>
    <row r="42" spans="1:26" ht="15">
      <c r="A42" t="s">
        <v>493</v>
      </c>
      <c r="D42" t="s">
        <v>145</v>
      </c>
      <c r="G42" t="s">
        <v>371</v>
      </c>
      <c r="J42" t="s">
        <v>145</v>
      </c>
      <c r="N42" t="s">
        <v>145</v>
      </c>
      <c r="R42" s="8">
        <v>1</v>
      </c>
      <c r="V42" s="8">
        <v>950</v>
      </c>
      <c r="Z42" s="8">
        <v>167</v>
      </c>
    </row>
    <row r="43" spans="1:26" ht="15">
      <c r="A43" t="s">
        <v>494</v>
      </c>
      <c r="D43" t="s">
        <v>495</v>
      </c>
      <c r="G43" t="s">
        <v>496</v>
      </c>
      <c r="J43" t="s">
        <v>145</v>
      </c>
      <c r="N43" t="s">
        <v>145</v>
      </c>
      <c r="R43" s="8">
        <v>933</v>
      </c>
      <c r="V43" s="8">
        <v>586975</v>
      </c>
      <c r="Z43" s="8">
        <v>545114</v>
      </c>
    </row>
  </sheetData>
  <sheetProtection selectLockedCells="1" selectUnlockedCells="1"/>
  <mergeCells count="16">
    <mergeCell ref="A2:F2"/>
    <mergeCell ref="C5:D5"/>
    <mergeCell ref="I5:J5"/>
    <mergeCell ref="M5:N5"/>
    <mergeCell ref="Q5:R5"/>
    <mergeCell ref="U5:V5"/>
    <mergeCell ref="Y5:Z5"/>
    <mergeCell ref="A6:Z6"/>
    <mergeCell ref="U7:V7"/>
    <mergeCell ref="Y7:Z7"/>
    <mergeCell ref="A20:R20"/>
    <mergeCell ref="A22:R22"/>
    <mergeCell ref="A35:R35"/>
    <mergeCell ref="A37:R37"/>
    <mergeCell ref="U38:V38"/>
    <mergeCell ref="Y38:Z3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X40"/>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20.7109375" style="0" customWidth="1"/>
    <col min="4" max="4" width="8.7109375" style="0" customWidth="1"/>
    <col min="5" max="5" width="41.7109375" style="0" customWidth="1"/>
    <col min="6"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205</v>
      </c>
      <c r="B2" s="1"/>
      <c r="C2" s="1"/>
      <c r="D2" s="1"/>
      <c r="E2" s="1"/>
      <c r="F2" s="1"/>
    </row>
    <row r="5" spans="1:24" ht="39.75" customHeight="1">
      <c r="A5" s="2" t="s">
        <v>284</v>
      </c>
      <c r="C5" s="14" t="s">
        <v>285</v>
      </c>
      <c r="E5" s="2" t="s">
        <v>286</v>
      </c>
      <c r="G5" s="7" t="s">
        <v>287</v>
      </c>
      <c r="H5" s="7"/>
      <c r="K5" s="7" t="s">
        <v>288</v>
      </c>
      <c r="L5" s="7"/>
      <c r="O5" s="7" t="s">
        <v>289</v>
      </c>
      <c r="P5" s="7"/>
      <c r="S5" s="1" t="s">
        <v>290</v>
      </c>
      <c r="T5" s="1"/>
      <c r="W5" s="1" t="s">
        <v>291</v>
      </c>
      <c r="X5" s="1"/>
    </row>
    <row r="6" spans="1:24" ht="39.75" customHeight="1">
      <c r="A6" t="s">
        <v>497</v>
      </c>
      <c r="C6" t="s">
        <v>145</v>
      </c>
      <c r="E6" s="6" t="s">
        <v>498</v>
      </c>
      <c r="H6" t="s">
        <v>145</v>
      </c>
      <c r="L6" t="s">
        <v>145</v>
      </c>
      <c r="P6" s="8">
        <v>1333330</v>
      </c>
      <c r="T6" s="8">
        <v>3000000</v>
      </c>
      <c r="X6" t="s">
        <v>145</v>
      </c>
    </row>
    <row r="7" spans="1:24" ht="15">
      <c r="A7" t="s">
        <v>499</v>
      </c>
      <c r="C7" t="s">
        <v>145</v>
      </c>
      <c r="E7" t="s">
        <v>388</v>
      </c>
      <c r="H7" t="s">
        <v>145</v>
      </c>
      <c r="L7" t="s">
        <v>145</v>
      </c>
      <c r="P7" s="8">
        <v>207242</v>
      </c>
      <c r="T7" s="8">
        <v>2250000</v>
      </c>
      <c r="X7" s="8">
        <v>2608001</v>
      </c>
    </row>
    <row r="8" spans="1:24" ht="15">
      <c r="A8" t="s">
        <v>500</v>
      </c>
      <c r="C8" t="s">
        <v>145</v>
      </c>
      <c r="E8" t="s">
        <v>388</v>
      </c>
      <c r="H8" t="s">
        <v>145</v>
      </c>
      <c r="L8" t="s">
        <v>145</v>
      </c>
      <c r="P8" s="8">
        <v>103621</v>
      </c>
      <c r="T8" s="8">
        <v>1125000</v>
      </c>
      <c r="X8" s="8">
        <v>1304001</v>
      </c>
    </row>
    <row r="9" spans="1:24" ht="15">
      <c r="A9" t="s">
        <v>501</v>
      </c>
      <c r="C9" t="s">
        <v>145</v>
      </c>
      <c r="E9" t="s">
        <v>452</v>
      </c>
      <c r="H9" t="s">
        <v>145</v>
      </c>
      <c r="L9" t="s">
        <v>145</v>
      </c>
      <c r="P9" s="8">
        <v>1505000</v>
      </c>
      <c r="T9" s="8">
        <v>1505000</v>
      </c>
      <c r="X9" s="8">
        <v>1913376</v>
      </c>
    </row>
    <row r="10" spans="1:24" ht="39.75" customHeight="1">
      <c r="A10" t="s">
        <v>473</v>
      </c>
      <c r="C10" t="s">
        <v>145</v>
      </c>
      <c r="E10" s="6" t="s">
        <v>322</v>
      </c>
      <c r="H10" t="s">
        <v>145</v>
      </c>
      <c r="L10" t="s">
        <v>145</v>
      </c>
      <c r="P10" s="8">
        <v>23416</v>
      </c>
      <c r="T10" s="8">
        <v>234693</v>
      </c>
      <c r="X10" s="8">
        <v>539257</v>
      </c>
    </row>
    <row r="11" spans="1:24" ht="39.75" customHeight="1">
      <c r="A11" t="s">
        <v>475</v>
      </c>
      <c r="C11" t="s">
        <v>145</v>
      </c>
      <c r="E11" s="6" t="s">
        <v>322</v>
      </c>
      <c r="H11" t="s">
        <v>145</v>
      </c>
      <c r="L11" t="s">
        <v>145</v>
      </c>
      <c r="P11" s="8">
        <v>11708</v>
      </c>
      <c r="T11" s="8">
        <v>117346</v>
      </c>
      <c r="X11" s="8">
        <v>269629</v>
      </c>
    </row>
    <row r="12" spans="1:24" ht="15">
      <c r="A12" t="s">
        <v>476</v>
      </c>
      <c r="C12" t="s">
        <v>145</v>
      </c>
      <c r="E12" t="s">
        <v>312</v>
      </c>
      <c r="H12" t="s">
        <v>145</v>
      </c>
      <c r="L12" t="s">
        <v>145</v>
      </c>
      <c r="P12" s="8">
        <v>2375</v>
      </c>
      <c r="T12" t="s">
        <v>145</v>
      </c>
      <c r="X12" s="8">
        <v>686666</v>
      </c>
    </row>
    <row r="13" spans="1:24" ht="15">
      <c r="A13" t="s">
        <v>502</v>
      </c>
      <c r="C13" t="s">
        <v>145</v>
      </c>
      <c r="E13" t="s">
        <v>344</v>
      </c>
      <c r="H13" t="s">
        <v>145</v>
      </c>
      <c r="L13" t="s">
        <v>145</v>
      </c>
      <c r="P13" s="8">
        <v>5556</v>
      </c>
      <c r="T13" s="8">
        <v>545887</v>
      </c>
      <c r="X13" s="8">
        <v>4210946</v>
      </c>
    </row>
    <row r="14" spans="1:24" ht="15">
      <c r="A14" t="s">
        <v>477</v>
      </c>
      <c r="C14" t="s">
        <v>145</v>
      </c>
      <c r="E14" t="s">
        <v>402</v>
      </c>
      <c r="H14" t="s">
        <v>145</v>
      </c>
      <c r="L14" t="s">
        <v>145</v>
      </c>
      <c r="P14" s="8">
        <v>252</v>
      </c>
      <c r="T14" s="8">
        <v>2516</v>
      </c>
      <c r="X14" s="8">
        <v>204342</v>
      </c>
    </row>
    <row r="15" spans="1:24" ht="39.75" customHeight="1">
      <c r="A15" t="s">
        <v>503</v>
      </c>
      <c r="C15" t="s">
        <v>145</v>
      </c>
      <c r="E15" s="6" t="s">
        <v>322</v>
      </c>
      <c r="H15" t="s">
        <v>145</v>
      </c>
      <c r="L15" t="s">
        <v>145</v>
      </c>
      <c r="P15" s="8">
        <v>1079920</v>
      </c>
      <c r="T15" s="8">
        <v>1236832</v>
      </c>
      <c r="X15" s="8">
        <v>10056948</v>
      </c>
    </row>
    <row r="16" spans="1:24" ht="39.75" customHeight="1">
      <c r="A16" t="s">
        <v>504</v>
      </c>
      <c r="C16" t="s">
        <v>145</v>
      </c>
      <c r="E16" s="6" t="s">
        <v>469</v>
      </c>
      <c r="H16" t="s">
        <v>145</v>
      </c>
      <c r="L16" t="s">
        <v>145</v>
      </c>
      <c r="P16" s="8">
        <v>1079920</v>
      </c>
      <c r="T16" s="8">
        <v>1028807</v>
      </c>
      <c r="X16" s="8">
        <v>1028807</v>
      </c>
    </row>
    <row r="17" spans="1:24" ht="39.75" customHeight="1">
      <c r="A17" t="s">
        <v>505</v>
      </c>
      <c r="C17" t="s">
        <v>145</v>
      </c>
      <c r="E17" s="6" t="s">
        <v>506</v>
      </c>
      <c r="H17" t="s">
        <v>145</v>
      </c>
      <c r="L17" t="s">
        <v>145</v>
      </c>
      <c r="P17" s="8">
        <v>1000000</v>
      </c>
      <c r="T17" s="8">
        <v>1000000</v>
      </c>
      <c r="X17" s="8">
        <v>1000000</v>
      </c>
    </row>
    <row r="18" spans="1:24" ht="15">
      <c r="A18" t="s">
        <v>507</v>
      </c>
      <c r="C18" t="s">
        <v>508</v>
      </c>
      <c r="E18" t="s">
        <v>355</v>
      </c>
      <c r="H18" t="s">
        <v>145</v>
      </c>
      <c r="L18" t="s">
        <v>145</v>
      </c>
      <c r="P18" s="8">
        <v>122192</v>
      </c>
      <c r="T18" s="8">
        <v>182498</v>
      </c>
      <c r="X18" s="8">
        <v>277379</v>
      </c>
    </row>
    <row r="19" spans="1:24" ht="15">
      <c r="A19" t="s">
        <v>509</v>
      </c>
      <c r="C19" t="s">
        <v>145</v>
      </c>
      <c r="E19" t="s">
        <v>452</v>
      </c>
      <c r="H19" t="s">
        <v>145</v>
      </c>
      <c r="L19" t="s">
        <v>145</v>
      </c>
      <c r="P19" s="8">
        <v>1850</v>
      </c>
      <c r="T19" s="8">
        <v>1850294</v>
      </c>
      <c r="X19" s="8">
        <v>881603</v>
      </c>
    </row>
    <row r="20" spans="1:24" ht="39.75" customHeight="1">
      <c r="A20" t="s">
        <v>510</v>
      </c>
      <c r="C20" t="s">
        <v>145</v>
      </c>
      <c r="E20" s="6" t="s">
        <v>511</v>
      </c>
      <c r="H20" t="s">
        <v>145</v>
      </c>
      <c r="L20" t="s">
        <v>145</v>
      </c>
      <c r="P20" s="8">
        <v>3000</v>
      </c>
      <c r="T20" s="8">
        <v>3000000</v>
      </c>
      <c r="X20" s="8">
        <v>5997138</v>
      </c>
    </row>
    <row r="21" spans="1:24" ht="15">
      <c r="A21" t="s">
        <v>512</v>
      </c>
      <c r="C21" t="s">
        <v>513</v>
      </c>
      <c r="E21" t="s">
        <v>355</v>
      </c>
      <c r="H21" t="s">
        <v>145</v>
      </c>
      <c r="L21" t="s">
        <v>145</v>
      </c>
      <c r="P21" s="8">
        <v>13500</v>
      </c>
      <c r="T21" s="8">
        <v>495000</v>
      </c>
      <c r="X21" s="8">
        <v>1687355</v>
      </c>
    </row>
    <row r="22" spans="1:24" ht="15">
      <c r="A22" t="s">
        <v>514</v>
      </c>
      <c r="C22" t="s">
        <v>515</v>
      </c>
      <c r="E22" t="s">
        <v>336</v>
      </c>
      <c r="H22" t="s">
        <v>145</v>
      </c>
      <c r="L22" t="s">
        <v>145</v>
      </c>
      <c r="P22" s="8">
        <v>35490</v>
      </c>
      <c r="T22" s="8">
        <v>495086</v>
      </c>
      <c r="X22" s="8">
        <v>876364</v>
      </c>
    </row>
    <row r="23" spans="1:24" ht="39.75" customHeight="1">
      <c r="A23" t="s">
        <v>516</v>
      </c>
      <c r="C23" t="s">
        <v>145</v>
      </c>
      <c r="E23" s="6" t="s">
        <v>322</v>
      </c>
      <c r="H23" t="s">
        <v>145</v>
      </c>
      <c r="L23" t="s">
        <v>145</v>
      </c>
      <c r="P23" s="8">
        <v>20000</v>
      </c>
      <c r="T23" s="8">
        <v>1171851</v>
      </c>
      <c r="X23" s="8">
        <v>2817200</v>
      </c>
    </row>
    <row r="24" spans="1:24" ht="15">
      <c r="A24" t="s">
        <v>517</v>
      </c>
      <c r="C24" t="s">
        <v>145</v>
      </c>
      <c r="E24" t="s">
        <v>312</v>
      </c>
      <c r="H24" t="s">
        <v>145</v>
      </c>
      <c r="L24" t="s">
        <v>145</v>
      </c>
      <c r="P24" s="8">
        <v>1350000</v>
      </c>
      <c r="T24" s="8">
        <v>1350000</v>
      </c>
      <c r="X24" s="8">
        <v>1289705</v>
      </c>
    </row>
    <row r="25" spans="1:24" ht="15">
      <c r="A25" t="s">
        <v>518</v>
      </c>
      <c r="C25" t="s">
        <v>145</v>
      </c>
      <c r="E25" t="s">
        <v>312</v>
      </c>
      <c r="H25" t="s">
        <v>145</v>
      </c>
      <c r="L25" t="s">
        <v>145</v>
      </c>
      <c r="P25" s="8">
        <v>150000</v>
      </c>
      <c r="T25" s="8">
        <v>150000</v>
      </c>
      <c r="X25" s="8">
        <v>143301</v>
      </c>
    </row>
    <row r="26" spans="1:24" ht="15">
      <c r="A26" t="s">
        <v>519</v>
      </c>
      <c r="C26" t="s">
        <v>145</v>
      </c>
      <c r="E26" t="s">
        <v>424</v>
      </c>
      <c r="H26" t="s">
        <v>145</v>
      </c>
      <c r="L26" t="s">
        <v>145</v>
      </c>
      <c r="P26" s="8">
        <v>4325</v>
      </c>
      <c r="T26" s="8">
        <v>1306167</v>
      </c>
      <c r="X26" s="8">
        <v>2743823</v>
      </c>
    </row>
    <row r="27" spans="1:24" ht="15">
      <c r="A27" t="s">
        <v>520</v>
      </c>
      <c r="C27" t="s">
        <v>145</v>
      </c>
      <c r="E27" t="s">
        <v>424</v>
      </c>
      <c r="H27" t="s">
        <v>145</v>
      </c>
      <c r="L27" t="s">
        <v>145</v>
      </c>
      <c r="P27" s="8">
        <v>531</v>
      </c>
      <c r="T27" t="s">
        <v>145</v>
      </c>
      <c r="X27" s="8">
        <v>336872</v>
      </c>
    </row>
    <row r="28" spans="1:24" ht="15">
      <c r="A28" t="s">
        <v>478</v>
      </c>
      <c r="C28" t="s">
        <v>145</v>
      </c>
      <c r="E28" t="s">
        <v>424</v>
      </c>
      <c r="H28" t="s">
        <v>145</v>
      </c>
      <c r="L28" t="s">
        <v>145</v>
      </c>
      <c r="P28" s="8">
        <v>388378</v>
      </c>
      <c r="T28" s="8">
        <v>1629791</v>
      </c>
      <c r="X28" s="8">
        <v>3810570</v>
      </c>
    </row>
    <row r="29" spans="1:24" ht="39.75" customHeight="1">
      <c r="A29" t="s">
        <v>479</v>
      </c>
      <c r="C29" t="s">
        <v>145</v>
      </c>
      <c r="E29" s="6" t="s">
        <v>480</v>
      </c>
      <c r="H29" t="s">
        <v>145</v>
      </c>
      <c r="L29" t="s">
        <v>145</v>
      </c>
      <c r="P29" s="8">
        <v>9882</v>
      </c>
      <c r="T29" s="8">
        <v>11314</v>
      </c>
      <c r="X29" t="s">
        <v>145</v>
      </c>
    </row>
    <row r="30" spans="1:24" ht="39.75" customHeight="1">
      <c r="A30" t="s">
        <v>521</v>
      </c>
      <c r="C30" t="s">
        <v>145</v>
      </c>
      <c r="E30" s="6" t="s">
        <v>522</v>
      </c>
      <c r="H30" t="s">
        <v>145</v>
      </c>
      <c r="L30" t="s">
        <v>145</v>
      </c>
      <c r="P30" s="8">
        <v>3000</v>
      </c>
      <c r="T30" s="8">
        <v>2419203</v>
      </c>
      <c r="X30" s="8">
        <v>8115035</v>
      </c>
    </row>
    <row r="31" spans="1:24" ht="15">
      <c r="A31" t="s">
        <v>523</v>
      </c>
      <c r="C31" t="s">
        <v>524</v>
      </c>
      <c r="E31" t="s">
        <v>344</v>
      </c>
      <c r="H31" t="s">
        <v>145</v>
      </c>
      <c r="L31" t="s">
        <v>145</v>
      </c>
      <c r="P31" s="8">
        <v>3500</v>
      </c>
      <c r="T31" s="8">
        <v>29400</v>
      </c>
      <c r="X31" s="8">
        <v>660380</v>
      </c>
    </row>
    <row r="32" spans="1:24" ht="39.75" customHeight="1">
      <c r="A32" s="6" t="s">
        <v>525</v>
      </c>
      <c r="C32" t="s">
        <v>145</v>
      </c>
      <c r="E32" t="s">
        <v>397</v>
      </c>
      <c r="H32" t="s">
        <v>145</v>
      </c>
      <c r="L32" t="s">
        <v>145</v>
      </c>
      <c r="P32" s="8">
        <v>137923</v>
      </c>
      <c r="T32" s="8">
        <v>2111588</v>
      </c>
      <c r="X32" t="s">
        <v>145</v>
      </c>
    </row>
    <row r="33" spans="1:24" ht="15">
      <c r="A33" t="s">
        <v>526</v>
      </c>
      <c r="C33" t="s">
        <v>145</v>
      </c>
      <c r="E33" t="s">
        <v>336</v>
      </c>
      <c r="H33" t="s">
        <v>145</v>
      </c>
      <c r="L33" t="s">
        <v>145</v>
      </c>
      <c r="P33" s="8">
        <v>2</v>
      </c>
      <c r="T33" s="8">
        <v>9567</v>
      </c>
      <c r="X33" s="8">
        <v>486865</v>
      </c>
    </row>
    <row r="34" spans="1:24" ht="39.75" customHeight="1">
      <c r="A34" t="s">
        <v>527</v>
      </c>
      <c r="C34" t="s">
        <v>145</v>
      </c>
      <c r="E34" s="6" t="s">
        <v>456</v>
      </c>
      <c r="H34" t="s">
        <v>145</v>
      </c>
      <c r="L34" t="s">
        <v>145</v>
      </c>
      <c r="P34" s="8">
        <v>211797</v>
      </c>
      <c r="T34" s="8">
        <v>2325555</v>
      </c>
      <c r="X34" s="8">
        <v>5878900</v>
      </c>
    </row>
    <row r="35" spans="1:24" ht="15">
      <c r="A35" t="s">
        <v>528</v>
      </c>
      <c r="C35" t="s">
        <v>145</v>
      </c>
      <c r="E35" t="s">
        <v>344</v>
      </c>
      <c r="H35" t="s">
        <v>145</v>
      </c>
      <c r="L35" t="s">
        <v>145</v>
      </c>
      <c r="P35" s="8">
        <v>35526</v>
      </c>
      <c r="T35" s="8">
        <v>4050000</v>
      </c>
      <c r="X35" s="8">
        <v>4897658</v>
      </c>
    </row>
    <row r="36" spans="1:24" ht="15">
      <c r="A36" t="s">
        <v>529</v>
      </c>
      <c r="C36" t="s">
        <v>530</v>
      </c>
      <c r="E36" t="s">
        <v>301</v>
      </c>
      <c r="H36" t="s">
        <v>145</v>
      </c>
      <c r="L36" t="s">
        <v>145</v>
      </c>
      <c r="P36" s="8">
        <v>1736</v>
      </c>
      <c r="T36" s="8">
        <v>168799</v>
      </c>
      <c r="X36" s="8">
        <v>236890</v>
      </c>
    </row>
    <row r="38" spans="1:24" ht="15">
      <c r="A38" s="1" t="s">
        <v>531</v>
      </c>
      <c r="B38" s="1"/>
      <c r="C38" s="1"/>
      <c r="T38" s="8">
        <v>47656091</v>
      </c>
      <c r="X38" s="8">
        <v>79319919</v>
      </c>
    </row>
    <row r="40" spans="1:24" ht="15">
      <c r="A40" s="1" t="s">
        <v>532</v>
      </c>
      <c r="B40" s="1"/>
      <c r="C40" s="1"/>
      <c r="D40" s="1"/>
      <c r="E40" s="1"/>
      <c r="T40" s="8">
        <v>1028125032</v>
      </c>
      <c r="X40" s="8">
        <v>1089476729</v>
      </c>
    </row>
  </sheetData>
  <sheetProtection selectLockedCells="1" selectUnlockedCells="1"/>
  <mergeCells count="8">
    <mergeCell ref="A2:F2"/>
    <mergeCell ref="G5:H5"/>
    <mergeCell ref="K5:L5"/>
    <mergeCell ref="O5:P5"/>
    <mergeCell ref="S5:T5"/>
    <mergeCell ref="W5:X5"/>
    <mergeCell ref="A38:C38"/>
    <mergeCell ref="A40:E4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Y64"/>
  <sheetViews>
    <sheetView workbookViewId="0" topLeftCell="A1">
      <selection activeCell="A1" sqref="A1"/>
    </sheetView>
  </sheetViews>
  <sheetFormatPr defaultColWidth="8.00390625" defaultRowHeight="15"/>
  <cols>
    <col min="1" max="1" width="77.8515625" style="0" customWidth="1"/>
    <col min="2" max="2" width="8.7109375" style="0" customWidth="1"/>
    <col min="3" max="3" width="20.7109375" style="0" customWidth="1"/>
    <col min="4" max="4" width="8.7109375" style="0" customWidth="1"/>
    <col min="5" max="5" width="54.7109375" style="0" customWidth="1"/>
    <col min="6" max="7" width="8.7109375" style="0" customWidth="1"/>
    <col min="8" max="8" width="17.7109375" style="0" customWidth="1"/>
    <col min="9" max="9" width="6.7109375" style="0" customWidth="1"/>
    <col min="10" max="11" width="8.7109375" style="0" customWidth="1"/>
    <col min="12" max="12" width="7.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205</v>
      </c>
      <c r="B2" s="1"/>
      <c r="C2" s="1"/>
      <c r="D2" s="1"/>
      <c r="E2" s="1"/>
      <c r="F2" s="1"/>
    </row>
    <row r="5" spans="1:24" ht="39.75" customHeight="1">
      <c r="A5" s="2" t="s">
        <v>284</v>
      </c>
      <c r="C5" s="14" t="s">
        <v>285</v>
      </c>
      <c r="E5" s="2" t="s">
        <v>286</v>
      </c>
      <c r="G5" s="7" t="s">
        <v>287</v>
      </c>
      <c r="H5" s="7"/>
      <c r="K5" s="7" t="s">
        <v>288</v>
      </c>
      <c r="L5" s="7"/>
      <c r="O5" s="7" t="s">
        <v>289</v>
      </c>
      <c r="P5" s="7"/>
      <c r="S5" s="1" t="s">
        <v>290</v>
      </c>
      <c r="T5" s="1"/>
      <c r="W5" s="1" t="s">
        <v>291</v>
      </c>
      <c r="X5" s="1"/>
    </row>
    <row r="6" spans="1:17" ht="15" customHeight="1">
      <c r="A6" s="7" t="s">
        <v>533</v>
      </c>
      <c r="B6" s="7"/>
      <c r="C6" s="7"/>
      <c r="D6" s="7"/>
      <c r="E6" s="7"/>
      <c r="F6" s="7"/>
      <c r="G6" s="7"/>
      <c r="H6" s="7"/>
      <c r="I6" s="7"/>
      <c r="J6" s="7"/>
      <c r="K6" s="7"/>
      <c r="L6" s="7"/>
      <c r="M6" s="7"/>
      <c r="N6" s="7"/>
      <c r="O6" s="7"/>
      <c r="P6" s="7"/>
      <c r="Q6" s="2"/>
    </row>
    <row r="7" spans="1:17" ht="15" customHeight="1">
      <c r="A7" s="7" t="s">
        <v>534</v>
      </c>
      <c r="B7" s="7"/>
      <c r="C7" s="7"/>
      <c r="D7" s="7"/>
      <c r="E7" s="7"/>
      <c r="F7" s="7"/>
      <c r="G7" s="7"/>
      <c r="H7" s="7"/>
      <c r="I7" s="7"/>
      <c r="J7" s="7"/>
      <c r="K7" s="7"/>
      <c r="L7" s="7"/>
      <c r="M7" s="7"/>
      <c r="N7" s="7"/>
      <c r="O7" s="7"/>
      <c r="P7" s="7"/>
      <c r="Q7" s="2"/>
    </row>
    <row r="8" spans="1:24" ht="15">
      <c r="A8" t="s">
        <v>535</v>
      </c>
      <c r="C8" t="s">
        <v>536</v>
      </c>
      <c r="E8" t="s">
        <v>537</v>
      </c>
      <c r="H8" t="s">
        <v>313</v>
      </c>
      <c r="L8" t="s">
        <v>372</v>
      </c>
      <c r="P8" s="8">
        <v>9409740</v>
      </c>
      <c r="S8" s="5">
        <v>9154475</v>
      </c>
      <c r="T8" s="5"/>
      <c r="W8" s="5">
        <v>9127448</v>
      </c>
      <c r="X8" s="5"/>
    </row>
    <row r="10" spans="1:17" ht="15" customHeight="1">
      <c r="A10" s="7" t="s">
        <v>538</v>
      </c>
      <c r="B10" s="7"/>
      <c r="C10" s="7"/>
      <c r="D10" s="7"/>
      <c r="E10" s="7"/>
      <c r="F10" s="7"/>
      <c r="G10" s="7"/>
      <c r="H10" s="7"/>
      <c r="I10" s="7"/>
      <c r="J10" s="7"/>
      <c r="K10" s="7"/>
      <c r="L10" s="7"/>
      <c r="M10" s="7"/>
      <c r="N10" s="7"/>
      <c r="O10" s="7"/>
      <c r="P10" s="7"/>
      <c r="Q10" s="2"/>
    </row>
    <row r="11" spans="1:24" ht="39.75" customHeight="1">
      <c r="A11" t="s">
        <v>539</v>
      </c>
      <c r="C11" t="s">
        <v>540</v>
      </c>
      <c r="E11" t="s">
        <v>402</v>
      </c>
      <c r="H11" s="6" t="s">
        <v>458</v>
      </c>
      <c r="I11" s="6" t="s">
        <v>390</v>
      </c>
      <c r="L11" t="s">
        <v>145</v>
      </c>
      <c r="P11" s="8">
        <v>11293336</v>
      </c>
      <c r="T11" s="8">
        <v>11293337</v>
      </c>
      <c r="X11" s="8">
        <v>11293336</v>
      </c>
    </row>
    <row r="12" spans="1:24" ht="15">
      <c r="A12" t="s">
        <v>541</v>
      </c>
      <c r="C12" t="s">
        <v>433</v>
      </c>
      <c r="E12" t="s">
        <v>318</v>
      </c>
      <c r="H12" t="s">
        <v>337</v>
      </c>
      <c r="L12" t="s">
        <v>145</v>
      </c>
      <c r="P12" s="8">
        <v>28000000</v>
      </c>
      <c r="T12" s="8">
        <v>27553644</v>
      </c>
      <c r="X12" s="8">
        <v>28280000</v>
      </c>
    </row>
    <row r="14" spans="1:24" ht="15">
      <c r="A14" s="2" t="s">
        <v>466</v>
      </c>
      <c r="T14" s="8">
        <v>38846981</v>
      </c>
      <c r="X14" s="8">
        <v>39573336</v>
      </c>
    </row>
    <row r="16" ht="15">
      <c r="A16" s="2" t="s">
        <v>542</v>
      </c>
    </row>
    <row r="17" spans="1:24" ht="15">
      <c r="A17" t="s">
        <v>543</v>
      </c>
      <c r="C17" t="s">
        <v>145</v>
      </c>
      <c r="E17" t="s">
        <v>544</v>
      </c>
      <c r="H17" t="s">
        <v>145</v>
      </c>
      <c r="L17" t="s">
        <v>145</v>
      </c>
      <c r="P17" s="8">
        <v>53071</v>
      </c>
      <c r="T17" s="8">
        <v>20059340</v>
      </c>
      <c r="X17" s="8">
        <v>806679</v>
      </c>
    </row>
    <row r="19" spans="1:5" ht="15" customHeight="1">
      <c r="A19" s="7" t="s">
        <v>545</v>
      </c>
      <c r="B19" s="7"/>
      <c r="C19" s="7"/>
      <c r="D19" s="7"/>
      <c r="E19" s="7"/>
    </row>
    <row r="20" spans="1:24" ht="15">
      <c r="A20" t="s">
        <v>539</v>
      </c>
      <c r="C20" t="s">
        <v>145</v>
      </c>
      <c r="E20" t="s">
        <v>402</v>
      </c>
      <c r="H20" t="s">
        <v>145</v>
      </c>
      <c r="L20" t="s">
        <v>145</v>
      </c>
      <c r="P20" s="8">
        <v>104719</v>
      </c>
      <c r="T20" s="8">
        <v>21492822</v>
      </c>
      <c r="X20" s="8">
        <v>1275305</v>
      </c>
    </row>
    <row r="21" spans="1:24" ht="15">
      <c r="A21" t="s">
        <v>546</v>
      </c>
      <c r="C21" t="s">
        <v>547</v>
      </c>
      <c r="E21" t="s">
        <v>402</v>
      </c>
      <c r="H21" t="s">
        <v>145</v>
      </c>
      <c r="L21" t="s">
        <v>145</v>
      </c>
      <c r="P21" s="8">
        <v>15486</v>
      </c>
      <c r="T21" t="s">
        <v>145</v>
      </c>
      <c r="X21" s="8">
        <v>188439</v>
      </c>
    </row>
    <row r="22" spans="1:24" ht="39.75" customHeight="1">
      <c r="A22" s="6" t="s">
        <v>548</v>
      </c>
      <c r="C22" t="s">
        <v>145</v>
      </c>
      <c r="E22" t="s">
        <v>549</v>
      </c>
      <c r="H22" t="s">
        <v>145</v>
      </c>
      <c r="L22" t="s">
        <v>145</v>
      </c>
      <c r="P22" s="8">
        <v>143668</v>
      </c>
      <c r="T22" s="8">
        <v>11960702</v>
      </c>
      <c r="X22" s="8">
        <v>15435690</v>
      </c>
    </row>
    <row r="23" spans="1:24" ht="39.75" customHeight="1">
      <c r="A23" t="s">
        <v>550</v>
      </c>
      <c r="C23" t="s">
        <v>145</v>
      </c>
      <c r="E23" s="6" t="s">
        <v>551</v>
      </c>
      <c r="H23" t="s">
        <v>145</v>
      </c>
      <c r="L23" t="s">
        <v>145</v>
      </c>
      <c r="P23" s="8">
        <v>375000</v>
      </c>
      <c r="T23" s="8">
        <v>3750000</v>
      </c>
      <c r="X23" s="8">
        <v>157518</v>
      </c>
    </row>
    <row r="24" spans="1:24" ht="15">
      <c r="A24" t="s">
        <v>552</v>
      </c>
      <c r="C24" t="s">
        <v>145</v>
      </c>
      <c r="E24" t="s">
        <v>318</v>
      </c>
      <c r="H24" t="s">
        <v>145</v>
      </c>
      <c r="L24" t="s">
        <v>145</v>
      </c>
      <c r="P24" s="8">
        <v>16800</v>
      </c>
      <c r="T24" s="8">
        <v>2721600</v>
      </c>
      <c r="X24" s="8">
        <v>5375320</v>
      </c>
    </row>
    <row r="25" spans="1:24" ht="15">
      <c r="A25" t="s">
        <v>543</v>
      </c>
      <c r="C25" t="s">
        <v>145</v>
      </c>
      <c r="E25" t="s">
        <v>544</v>
      </c>
      <c r="H25" t="s">
        <v>145</v>
      </c>
      <c r="L25" t="s">
        <v>145</v>
      </c>
      <c r="P25" s="8">
        <v>53071</v>
      </c>
      <c r="T25" s="8">
        <v>202620</v>
      </c>
      <c r="X25" t="s">
        <v>145</v>
      </c>
    </row>
    <row r="27" spans="1:24" ht="15">
      <c r="A27" s="1" t="s">
        <v>553</v>
      </c>
      <c r="B27" s="1"/>
      <c r="C27" s="1"/>
      <c r="D27" s="1"/>
      <c r="E27" s="1"/>
      <c r="T27" s="8">
        <v>40127744</v>
      </c>
      <c r="X27" s="8">
        <v>22432272</v>
      </c>
    </row>
    <row r="29" spans="1:24" ht="15">
      <c r="A29" s="1" t="s">
        <v>554</v>
      </c>
      <c r="B29" s="1"/>
      <c r="C29" s="1"/>
      <c r="D29" s="1"/>
      <c r="E29" s="1"/>
      <c r="T29" s="8">
        <v>108188540</v>
      </c>
      <c r="X29" s="8">
        <v>71939735</v>
      </c>
    </row>
    <row r="31" spans="1:5" ht="15" customHeight="1">
      <c r="A31" s="7" t="s">
        <v>555</v>
      </c>
      <c r="B31" s="7"/>
      <c r="C31" s="7"/>
      <c r="D31" s="7"/>
      <c r="E31" s="7"/>
    </row>
    <row r="32" ht="15">
      <c r="A32" s="2" t="s">
        <v>556</v>
      </c>
    </row>
    <row r="33" spans="1:24" ht="15">
      <c r="A33" t="s">
        <v>557</v>
      </c>
      <c r="C33" t="s">
        <v>558</v>
      </c>
      <c r="E33" t="s">
        <v>418</v>
      </c>
      <c r="H33" t="s">
        <v>440</v>
      </c>
      <c r="L33" t="s">
        <v>559</v>
      </c>
      <c r="P33" s="8">
        <v>19250000</v>
      </c>
      <c r="T33" s="8">
        <v>17236708</v>
      </c>
      <c r="X33" s="8">
        <v>16461023</v>
      </c>
    </row>
    <row r="34" spans="1:24" ht="15">
      <c r="A34" t="s">
        <v>560</v>
      </c>
      <c r="C34" t="s">
        <v>558</v>
      </c>
      <c r="E34" t="s">
        <v>418</v>
      </c>
      <c r="H34" t="s">
        <v>145</v>
      </c>
      <c r="L34" t="s">
        <v>145</v>
      </c>
      <c r="P34" s="8">
        <v>5750000</v>
      </c>
      <c r="T34" s="8">
        <v>5159437</v>
      </c>
      <c r="X34" s="8">
        <v>4916929</v>
      </c>
    </row>
    <row r="35" spans="1:24" ht="15">
      <c r="A35" t="s">
        <v>561</v>
      </c>
      <c r="C35" t="s">
        <v>562</v>
      </c>
      <c r="E35" t="s">
        <v>344</v>
      </c>
      <c r="H35" s="3">
        <v>14</v>
      </c>
      <c r="I35" t="s">
        <v>16</v>
      </c>
      <c r="L35" t="s">
        <v>145</v>
      </c>
      <c r="P35" s="8">
        <v>9250000</v>
      </c>
      <c r="T35" s="8">
        <v>9250000</v>
      </c>
      <c r="X35" s="8">
        <v>9534077</v>
      </c>
    </row>
    <row r="37" spans="1:24" ht="15">
      <c r="A37" s="2" t="s">
        <v>361</v>
      </c>
      <c r="T37" s="8">
        <v>31646145</v>
      </c>
      <c r="X37" s="8">
        <v>30912029</v>
      </c>
    </row>
    <row r="39" spans="1:5" ht="15">
      <c r="A39" s="1" t="s">
        <v>563</v>
      </c>
      <c r="B39" s="1"/>
      <c r="C39" s="1"/>
      <c r="D39" s="1"/>
      <c r="E39" s="1"/>
    </row>
    <row r="40" spans="1:24" ht="15">
      <c r="A40" t="s">
        <v>561</v>
      </c>
      <c r="C40" t="s">
        <v>564</v>
      </c>
      <c r="E40" t="s">
        <v>344</v>
      </c>
      <c r="H40" s="3">
        <v>14</v>
      </c>
      <c r="I40" t="s">
        <v>16</v>
      </c>
      <c r="L40" t="s">
        <v>145</v>
      </c>
      <c r="P40" s="8">
        <v>2250000</v>
      </c>
      <c r="T40" s="8">
        <v>2250000</v>
      </c>
      <c r="X40" s="8">
        <v>1979975</v>
      </c>
    </row>
    <row r="42" ht="15">
      <c r="A42" s="2" t="s">
        <v>565</v>
      </c>
    </row>
    <row r="43" spans="1:24" ht="15">
      <c r="A43" t="s">
        <v>561</v>
      </c>
      <c r="C43" t="s">
        <v>145</v>
      </c>
      <c r="E43" t="s">
        <v>344</v>
      </c>
      <c r="H43" t="s">
        <v>434</v>
      </c>
      <c r="L43" t="s">
        <v>145</v>
      </c>
      <c r="P43" s="8">
        <v>2000</v>
      </c>
      <c r="T43" s="8">
        <v>2000000</v>
      </c>
      <c r="X43" s="8">
        <v>1985947</v>
      </c>
    </row>
    <row r="45" ht="15">
      <c r="A45" s="2" t="s">
        <v>566</v>
      </c>
    </row>
    <row r="46" spans="1:24" ht="39.75" customHeight="1">
      <c r="A46" s="6" t="s">
        <v>567</v>
      </c>
      <c r="C46" t="s">
        <v>145</v>
      </c>
      <c r="E46" t="s">
        <v>418</v>
      </c>
      <c r="H46" t="s">
        <v>145</v>
      </c>
      <c r="L46" t="s">
        <v>145</v>
      </c>
      <c r="P46" s="8">
        <v>4750</v>
      </c>
      <c r="T46" s="8">
        <v>2211000</v>
      </c>
      <c r="X46" s="8">
        <v>2113140</v>
      </c>
    </row>
    <row r="47" spans="1:24" ht="15">
      <c r="A47" t="s">
        <v>561</v>
      </c>
      <c r="C47" t="s">
        <v>145</v>
      </c>
      <c r="E47" t="s">
        <v>344</v>
      </c>
      <c r="H47" t="s">
        <v>145</v>
      </c>
      <c r="L47" t="s">
        <v>145</v>
      </c>
      <c r="P47" s="8">
        <v>100</v>
      </c>
      <c r="T47" s="8">
        <v>100</v>
      </c>
      <c r="X47" t="s">
        <v>145</v>
      </c>
    </row>
    <row r="49" spans="1:24" ht="15">
      <c r="A49" s="2" t="s">
        <v>568</v>
      </c>
      <c r="T49" s="8">
        <v>2211100</v>
      </c>
      <c r="X49" s="8">
        <v>2113140</v>
      </c>
    </row>
    <row r="51" spans="1:24" ht="15">
      <c r="A51" s="1" t="s">
        <v>569</v>
      </c>
      <c r="B51" s="1"/>
      <c r="C51" s="1"/>
      <c r="D51" s="1"/>
      <c r="E51" s="1"/>
      <c r="T51" s="8">
        <v>38107245</v>
      </c>
      <c r="X51" s="8">
        <v>36991091</v>
      </c>
    </row>
    <row r="53" spans="1:24" ht="15">
      <c r="A53" s="2" t="s">
        <v>570</v>
      </c>
      <c r="T53" s="8">
        <v>1174420817</v>
      </c>
      <c r="X53" s="8">
        <v>1198407555</v>
      </c>
    </row>
    <row r="55" ht="15">
      <c r="A55" s="2" t="s">
        <v>571</v>
      </c>
    </row>
    <row r="56" spans="1:24" ht="15">
      <c r="A56" t="s">
        <v>572</v>
      </c>
      <c r="T56" s="8">
        <v>1186186</v>
      </c>
      <c r="X56" s="8">
        <v>1186186</v>
      </c>
    </row>
    <row r="57" spans="1:24" ht="15">
      <c r="A57" t="s">
        <v>573</v>
      </c>
      <c r="T57" s="8">
        <v>63163423</v>
      </c>
      <c r="X57" s="8">
        <v>63204601</v>
      </c>
    </row>
    <row r="59" spans="1:24" ht="15">
      <c r="A59" s="2" t="s">
        <v>574</v>
      </c>
      <c r="T59" s="8">
        <v>64349609</v>
      </c>
      <c r="X59" s="8">
        <v>64390787</v>
      </c>
    </row>
    <row r="61" spans="1:24" ht="15">
      <c r="A61" s="1" t="s">
        <v>575</v>
      </c>
      <c r="B61" s="1"/>
      <c r="C61" s="1"/>
      <c r="D61" s="1"/>
      <c r="E61" s="1"/>
      <c r="S61" s="5">
        <v>1238770426</v>
      </c>
      <c r="T61" s="5"/>
      <c r="W61" s="5">
        <v>1262798342</v>
      </c>
      <c r="X61" s="5"/>
    </row>
    <row r="63" spans="1:25" ht="15" customHeight="1">
      <c r="A63" s="7" t="s">
        <v>576</v>
      </c>
      <c r="B63" s="7"/>
      <c r="C63" s="7"/>
      <c r="D63" s="7"/>
      <c r="E63" s="7"/>
      <c r="F63" s="7"/>
      <c r="G63" s="7"/>
      <c r="H63" s="7"/>
      <c r="I63" s="7"/>
      <c r="J63" s="7"/>
      <c r="K63" s="7"/>
      <c r="L63" s="7"/>
      <c r="M63" s="7"/>
      <c r="N63" s="7"/>
      <c r="O63" s="7"/>
      <c r="P63" s="7"/>
      <c r="Q63" s="2"/>
      <c r="W63" s="2"/>
      <c r="X63" s="15">
        <v>-508325549</v>
      </c>
      <c r="Y63" s="2"/>
    </row>
    <row r="64" spans="1:25" ht="15">
      <c r="A64" s="2" t="s">
        <v>577</v>
      </c>
      <c r="W64" s="16">
        <v>754472793</v>
      </c>
      <c r="X64" s="16"/>
      <c r="Y64" s="2"/>
    </row>
  </sheetData>
  <sheetProtection selectLockedCells="1" selectUnlockedCells="1"/>
  <mergeCells count="22">
    <mergeCell ref="A2:F2"/>
    <mergeCell ref="G5:H5"/>
    <mergeCell ref="K5:L5"/>
    <mergeCell ref="O5:P5"/>
    <mergeCell ref="S5:T5"/>
    <mergeCell ref="W5:X5"/>
    <mergeCell ref="A6:P6"/>
    <mergeCell ref="A7:P7"/>
    <mergeCell ref="S8:T8"/>
    <mergeCell ref="W8:X8"/>
    <mergeCell ref="A10:P10"/>
    <mergeCell ref="A19:E19"/>
    <mergeCell ref="A27:E27"/>
    <mergeCell ref="A29:E29"/>
    <mergeCell ref="A31:E31"/>
    <mergeCell ref="A39:E39"/>
    <mergeCell ref="A51:E51"/>
    <mergeCell ref="A61:E61"/>
    <mergeCell ref="S61:T61"/>
    <mergeCell ref="W61:X61"/>
    <mergeCell ref="A63:P63"/>
    <mergeCell ref="W64:X6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A5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6" width="8.7109375" style="0" customWidth="1"/>
    <col min="7" max="7" width="5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578</v>
      </c>
      <c r="B2" s="1"/>
      <c r="C2" s="1"/>
      <c r="D2" s="1"/>
      <c r="E2" s="1"/>
      <c r="F2" s="1"/>
    </row>
    <row r="5" spans="1:26" ht="39.75" customHeight="1">
      <c r="A5" s="2" t="s">
        <v>284</v>
      </c>
      <c r="C5" s="1" t="s">
        <v>123</v>
      </c>
      <c r="D5" s="1"/>
      <c r="G5" s="2" t="s">
        <v>286</v>
      </c>
      <c r="I5" s="7" t="s">
        <v>287</v>
      </c>
      <c r="J5" s="7"/>
      <c r="M5" s="7" t="s">
        <v>288</v>
      </c>
      <c r="N5" s="7"/>
      <c r="Q5" s="7" t="s">
        <v>579</v>
      </c>
      <c r="R5" s="7"/>
      <c r="U5" s="1" t="s">
        <v>290</v>
      </c>
      <c r="V5" s="1"/>
      <c r="Y5" s="1" t="s">
        <v>291</v>
      </c>
      <c r="Z5" s="1"/>
    </row>
    <row r="6" spans="1:27" ht="15">
      <c r="A6" s="1" t="s">
        <v>580</v>
      </c>
      <c r="B6" s="1"/>
      <c r="C6" s="1"/>
      <c r="D6" s="1"/>
      <c r="E6" s="1"/>
      <c r="F6" s="1"/>
      <c r="G6" s="1"/>
      <c r="H6" s="1"/>
      <c r="I6" s="1"/>
      <c r="J6" s="1"/>
      <c r="K6" s="1"/>
      <c r="L6" s="1"/>
      <c r="M6" s="1"/>
      <c r="N6" s="1"/>
      <c r="O6" s="1"/>
      <c r="P6" s="1"/>
      <c r="Q6" s="1"/>
      <c r="R6" s="1"/>
      <c r="S6" s="1"/>
      <c r="T6" s="1"/>
      <c r="U6" s="1"/>
      <c r="V6" s="1"/>
      <c r="W6" s="1"/>
      <c r="X6" s="1"/>
      <c r="Y6" s="1"/>
      <c r="Z6" s="1"/>
      <c r="AA6" s="2"/>
    </row>
    <row r="7" ht="15">
      <c r="A7" s="2" t="s">
        <v>581</v>
      </c>
    </row>
    <row r="8" spans="1:26" ht="15">
      <c r="A8" t="s">
        <v>294</v>
      </c>
      <c r="D8" t="s">
        <v>295</v>
      </c>
      <c r="G8" t="s">
        <v>296</v>
      </c>
      <c r="J8" t="s">
        <v>297</v>
      </c>
      <c r="N8" t="s">
        <v>298</v>
      </c>
      <c r="O8" s="9">
        <v>-8</v>
      </c>
      <c r="R8" s="8">
        <v>23912894</v>
      </c>
      <c r="U8" s="5">
        <v>23012057</v>
      </c>
      <c r="V8" s="5"/>
      <c r="Y8" s="5">
        <v>25347668</v>
      </c>
      <c r="Z8" s="5"/>
    </row>
    <row r="9" spans="1:26" ht="39.75" customHeight="1">
      <c r="A9" t="s">
        <v>299</v>
      </c>
      <c r="D9" t="s">
        <v>582</v>
      </c>
      <c r="G9" t="s">
        <v>301</v>
      </c>
      <c r="J9" s="6" t="s">
        <v>583</v>
      </c>
      <c r="K9" s="6" t="s">
        <v>390</v>
      </c>
      <c r="N9" t="s">
        <v>584</v>
      </c>
      <c r="R9" s="8">
        <v>14550084</v>
      </c>
      <c r="V9" s="8">
        <v>14310552</v>
      </c>
      <c r="Z9" s="8">
        <v>14694828</v>
      </c>
    </row>
    <row r="10" spans="1:26" ht="15">
      <c r="A10" t="s">
        <v>585</v>
      </c>
      <c r="D10" t="s">
        <v>586</v>
      </c>
      <c r="G10" t="s">
        <v>397</v>
      </c>
      <c r="J10" t="s">
        <v>587</v>
      </c>
      <c r="N10" t="s">
        <v>145</v>
      </c>
      <c r="R10" s="8">
        <v>7500000</v>
      </c>
      <c r="V10" s="8">
        <v>7385251</v>
      </c>
      <c r="Z10" s="8">
        <v>7725000</v>
      </c>
    </row>
    <row r="11" spans="1:26" ht="15">
      <c r="A11" t="s">
        <v>588</v>
      </c>
      <c r="D11" t="s">
        <v>589</v>
      </c>
      <c r="G11" t="s">
        <v>296</v>
      </c>
      <c r="J11" t="s">
        <v>319</v>
      </c>
      <c r="N11" t="s">
        <v>145</v>
      </c>
      <c r="R11" s="8">
        <v>10000000</v>
      </c>
      <c r="V11" s="8">
        <v>10000000</v>
      </c>
      <c r="Z11" s="8">
        <v>10750000</v>
      </c>
    </row>
    <row r="12" spans="1:26" ht="15">
      <c r="A12" t="s">
        <v>590</v>
      </c>
      <c r="D12" t="s">
        <v>591</v>
      </c>
      <c r="G12" t="s">
        <v>592</v>
      </c>
      <c r="J12" t="s">
        <v>384</v>
      </c>
      <c r="N12" t="s">
        <v>593</v>
      </c>
      <c r="O12" s="9">
        <v>-8</v>
      </c>
      <c r="R12" s="8">
        <v>7342967</v>
      </c>
      <c r="V12" s="8">
        <v>7342967</v>
      </c>
      <c r="Z12" s="8">
        <v>7342967</v>
      </c>
    </row>
    <row r="13" spans="1:26" ht="15">
      <c r="A13" t="s">
        <v>594</v>
      </c>
      <c r="D13" t="s">
        <v>595</v>
      </c>
      <c r="G13" t="s">
        <v>489</v>
      </c>
      <c r="J13" t="s">
        <v>319</v>
      </c>
      <c r="N13" t="s">
        <v>145</v>
      </c>
      <c r="R13" s="8">
        <v>12000000</v>
      </c>
      <c r="V13" s="8">
        <v>11835907</v>
      </c>
      <c r="Z13" s="8">
        <v>12900000</v>
      </c>
    </row>
    <row r="14" spans="1:26" ht="15">
      <c r="A14" t="s">
        <v>316</v>
      </c>
      <c r="D14" t="s">
        <v>317</v>
      </c>
      <c r="G14" t="s">
        <v>318</v>
      </c>
      <c r="J14" t="s">
        <v>319</v>
      </c>
      <c r="N14" t="s">
        <v>145</v>
      </c>
      <c r="R14" s="8">
        <v>11500000</v>
      </c>
      <c r="V14" s="8">
        <v>11326110</v>
      </c>
      <c r="Z14" s="8">
        <v>12391250</v>
      </c>
    </row>
    <row r="15" spans="1:26" ht="39.75" customHeight="1">
      <c r="A15" t="s">
        <v>320</v>
      </c>
      <c r="D15" t="s">
        <v>321</v>
      </c>
      <c r="G15" s="6" t="s">
        <v>596</v>
      </c>
      <c r="J15" t="s">
        <v>597</v>
      </c>
      <c r="N15" t="s">
        <v>598</v>
      </c>
      <c r="O15" s="9">
        <v>-8</v>
      </c>
      <c r="R15" s="8">
        <v>11600000</v>
      </c>
      <c r="V15" s="8">
        <v>11600000</v>
      </c>
      <c r="Z15" s="8">
        <v>11708430</v>
      </c>
    </row>
    <row r="16" spans="1:26" ht="15">
      <c r="A16" t="s">
        <v>599</v>
      </c>
      <c r="D16" t="s">
        <v>600</v>
      </c>
      <c r="G16" t="s">
        <v>601</v>
      </c>
      <c r="J16" t="s">
        <v>602</v>
      </c>
      <c r="N16" t="s">
        <v>603</v>
      </c>
      <c r="O16" s="9">
        <v>-8</v>
      </c>
      <c r="R16" s="8">
        <v>23934268</v>
      </c>
      <c r="V16" s="8">
        <v>23788980</v>
      </c>
      <c r="Z16" s="8">
        <v>22976897</v>
      </c>
    </row>
    <row r="17" spans="1:26" ht="15">
      <c r="A17" t="s">
        <v>599</v>
      </c>
      <c r="D17" t="s">
        <v>600</v>
      </c>
      <c r="G17" t="s">
        <v>601</v>
      </c>
      <c r="J17" t="s">
        <v>604</v>
      </c>
      <c r="N17" t="s">
        <v>605</v>
      </c>
      <c r="R17" s="8">
        <v>18199679</v>
      </c>
      <c r="V17" s="8">
        <v>13917288</v>
      </c>
      <c r="Z17" s="8">
        <v>14559743</v>
      </c>
    </row>
    <row r="18" spans="1:26" ht="39.75" customHeight="1">
      <c r="A18" t="s">
        <v>606</v>
      </c>
      <c r="D18" t="s">
        <v>607</v>
      </c>
      <c r="G18" s="6" t="s">
        <v>608</v>
      </c>
      <c r="J18" t="s">
        <v>319</v>
      </c>
      <c r="N18" t="s">
        <v>603</v>
      </c>
      <c r="O18" s="9">
        <v>-8</v>
      </c>
      <c r="R18" s="8">
        <v>18050000</v>
      </c>
      <c r="V18" s="8">
        <v>17770705</v>
      </c>
      <c r="Z18" s="8">
        <v>18050000</v>
      </c>
    </row>
    <row r="19" spans="1:26" ht="39.75" customHeight="1">
      <c r="A19" t="s">
        <v>325</v>
      </c>
      <c r="D19" t="s">
        <v>326</v>
      </c>
      <c r="G19" s="6" t="s">
        <v>609</v>
      </c>
      <c r="J19" t="s">
        <v>328</v>
      </c>
      <c r="N19" t="s">
        <v>329</v>
      </c>
      <c r="O19" s="9">
        <v>-8</v>
      </c>
      <c r="R19" s="8">
        <v>8355469</v>
      </c>
      <c r="V19" s="8">
        <v>8349704</v>
      </c>
      <c r="Z19" s="8">
        <v>8230137</v>
      </c>
    </row>
    <row r="20" spans="1:26" ht="15">
      <c r="A20" t="s">
        <v>330</v>
      </c>
      <c r="D20" t="s">
        <v>331</v>
      </c>
      <c r="G20" t="s">
        <v>610</v>
      </c>
      <c r="J20" t="s">
        <v>328</v>
      </c>
      <c r="N20" t="s">
        <v>333</v>
      </c>
      <c r="O20" s="9">
        <v>-8</v>
      </c>
      <c r="R20" s="8">
        <v>22342352</v>
      </c>
      <c r="V20" s="8">
        <v>21899258</v>
      </c>
      <c r="Z20" s="8">
        <v>22007217</v>
      </c>
    </row>
    <row r="21" spans="1:26" ht="39.75" customHeight="1">
      <c r="A21" t="s">
        <v>416</v>
      </c>
      <c r="D21" t="s">
        <v>611</v>
      </c>
      <c r="G21" t="s">
        <v>424</v>
      </c>
      <c r="J21" s="6" t="s">
        <v>612</v>
      </c>
      <c r="K21" s="6" t="s">
        <v>390</v>
      </c>
      <c r="N21" t="s">
        <v>613</v>
      </c>
      <c r="O21" s="9">
        <v>-8</v>
      </c>
      <c r="R21" s="8">
        <v>37950152</v>
      </c>
      <c r="V21" s="8">
        <v>36110124</v>
      </c>
      <c r="Z21" s="8">
        <v>37523212</v>
      </c>
    </row>
    <row r="22" spans="1:26" ht="39.75" customHeight="1">
      <c r="A22" t="s">
        <v>339</v>
      </c>
      <c r="D22" t="s">
        <v>340</v>
      </c>
      <c r="G22" s="6" t="s">
        <v>614</v>
      </c>
      <c r="J22" t="s">
        <v>319</v>
      </c>
      <c r="N22" t="s">
        <v>145</v>
      </c>
      <c r="R22" s="8">
        <v>14250000</v>
      </c>
      <c r="V22" s="8">
        <v>14096169</v>
      </c>
      <c r="Z22" s="8">
        <v>15176250</v>
      </c>
    </row>
    <row r="23" spans="1:26" ht="15">
      <c r="A23" t="s">
        <v>342</v>
      </c>
      <c r="D23" t="s">
        <v>343</v>
      </c>
      <c r="G23" t="s">
        <v>344</v>
      </c>
      <c r="J23" t="s">
        <v>345</v>
      </c>
      <c r="N23" t="s">
        <v>346</v>
      </c>
      <c r="O23" s="9">
        <v>-8</v>
      </c>
      <c r="R23" s="8">
        <v>34270800</v>
      </c>
      <c r="V23" s="8">
        <v>33766321</v>
      </c>
      <c r="Z23" s="8">
        <v>34270800</v>
      </c>
    </row>
    <row r="24" spans="1:26" ht="15">
      <c r="A24" t="s">
        <v>358</v>
      </c>
      <c r="D24" t="s">
        <v>359</v>
      </c>
      <c r="G24" t="s">
        <v>336</v>
      </c>
      <c r="J24" t="s">
        <v>337</v>
      </c>
      <c r="N24" t="s">
        <v>360</v>
      </c>
      <c r="O24" s="9">
        <v>-8</v>
      </c>
      <c r="R24" s="8">
        <v>12451096</v>
      </c>
      <c r="V24" s="8">
        <v>12451096</v>
      </c>
      <c r="Z24" s="8">
        <v>12388840</v>
      </c>
    </row>
    <row r="26" spans="1:26" ht="15">
      <c r="A26" s="1" t="s">
        <v>361</v>
      </c>
      <c r="B26" s="1"/>
      <c r="C26" s="1"/>
      <c r="D26" s="1"/>
      <c r="E26" s="1"/>
      <c r="F26" s="1"/>
      <c r="G26" s="1"/>
      <c r="H26" s="1"/>
      <c r="I26" s="1"/>
      <c r="J26" s="1"/>
      <c r="K26" s="1"/>
      <c r="L26" s="1"/>
      <c r="M26" s="1"/>
      <c r="N26" s="1"/>
      <c r="O26" s="1"/>
      <c r="P26" s="1"/>
      <c r="Q26" s="1"/>
      <c r="R26" s="1"/>
      <c r="S26" s="2"/>
      <c r="V26" s="8">
        <v>278962489</v>
      </c>
      <c r="Z26" s="8">
        <v>288043239</v>
      </c>
    </row>
    <row r="28" spans="1:5" ht="15">
      <c r="A28" s="1" t="s">
        <v>615</v>
      </c>
      <c r="B28" s="1"/>
      <c r="C28" s="1"/>
      <c r="D28" s="1"/>
      <c r="E28" s="2"/>
    </row>
    <row r="29" spans="1:26" ht="39.75" customHeight="1">
      <c r="A29" t="s">
        <v>363</v>
      </c>
      <c r="D29" t="s">
        <v>364</v>
      </c>
      <c r="G29" s="6" t="s">
        <v>616</v>
      </c>
      <c r="J29" t="s">
        <v>319</v>
      </c>
      <c r="N29" t="s">
        <v>145</v>
      </c>
      <c r="R29" s="8">
        <v>25400000</v>
      </c>
      <c r="V29" s="8">
        <v>25400000</v>
      </c>
      <c r="Z29" s="8">
        <v>25971500</v>
      </c>
    </row>
    <row r="30" spans="1:26" ht="15">
      <c r="A30" t="s">
        <v>366</v>
      </c>
      <c r="D30" t="s">
        <v>367</v>
      </c>
      <c r="G30" t="s">
        <v>344</v>
      </c>
      <c r="J30" t="s">
        <v>368</v>
      </c>
      <c r="N30" t="s">
        <v>346</v>
      </c>
      <c r="O30" s="9">
        <v>-8</v>
      </c>
      <c r="R30" s="8">
        <v>18750000</v>
      </c>
      <c r="V30" s="8">
        <v>18375000</v>
      </c>
      <c r="Z30" s="8">
        <v>18687563</v>
      </c>
    </row>
    <row r="31" spans="1:26" ht="15">
      <c r="A31" t="s">
        <v>617</v>
      </c>
      <c r="D31" t="s">
        <v>618</v>
      </c>
      <c r="G31" t="s">
        <v>619</v>
      </c>
      <c r="J31" t="s">
        <v>403</v>
      </c>
      <c r="N31" t="s">
        <v>298</v>
      </c>
      <c r="O31" s="9">
        <v>-8</v>
      </c>
      <c r="R31" s="8">
        <v>42278570</v>
      </c>
      <c r="V31" s="8">
        <v>41471524</v>
      </c>
      <c r="Z31" s="8">
        <v>43159233</v>
      </c>
    </row>
    <row r="32" spans="1:26" ht="15">
      <c r="A32" t="s">
        <v>376</v>
      </c>
      <c r="D32" t="s">
        <v>377</v>
      </c>
      <c r="G32" t="s">
        <v>620</v>
      </c>
      <c r="J32" t="s">
        <v>379</v>
      </c>
      <c r="N32" t="s">
        <v>145</v>
      </c>
      <c r="R32" s="8">
        <v>13125000</v>
      </c>
      <c r="V32" s="8">
        <v>13125000</v>
      </c>
      <c r="Z32" s="8">
        <v>13420313</v>
      </c>
    </row>
    <row r="33" spans="1:26" ht="39.75" customHeight="1">
      <c r="A33" t="s">
        <v>382</v>
      </c>
      <c r="D33" t="s">
        <v>383</v>
      </c>
      <c r="G33" s="6" t="s">
        <v>608</v>
      </c>
      <c r="J33" t="s">
        <v>384</v>
      </c>
      <c r="N33" t="s">
        <v>385</v>
      </c>
      <c r="O33" s="9">
        <v>-8</v>
      </c>
      <c r="R33" s="8">
        <v>19000000</v>
      </c>
      <c r="V33" s="8">
        <v>18620000</v>
      </c>
      <c r="Z33" s="8">
        <v>18905000</v>
      </c>
    </row>
    <row r="34" spans="1:26" ht="15">
      <c r="A34" t="s">
        <v>621</v>
      </c>
      <c r="D34" t="s">
        <v>622</v>
      </c>
      <c r="G34" t="s">
        <v>619</v>
      </c>
      <c r="J34" t="s">
        <v>337</v>
      </c>
      <c r="N34" t="s">
        <v>145</v>
      </c>
      <c r="R34" s="8">
        <v>45000000</v>
      </c>
      <c r="V34" s="8">
        <v>44599796</v>
      </c>
      <c r="Z34" s="8">
        <v>46575000</v>
      </c>
    </row>
    <row r="35" spans="1:26" ht="15">
      <c r="A35" t="s">
        <v>392</v>
      </c>
      <c r="D35" t="s">
        <v>393</v>
      </c>
      <c r="G35" t="s">
        <v>312</v>
      </c>
      <c r="J35" t="s">
        <v>319</v>
      </c>
      <c r="N35" t="s">
        <v>394</v>
      </c>
      <c r="O35" s="9">
        <v>-8</v>
      </c>
      <c r="R35" s="8">
        <v>7500000</v>
      </c>
      <c r="V35" s="8">
        <v>7200000</v>
      </c>
      <c r="Z35" s="8">
        <v>6900000</v>
      </c>
    </row>
    <row r="36" spans="1:26" ht="39.75" customHeight="1">
      <c r="A36" t="s">
        <v>623</v>
      </c>
      <c r="D36" t="s">
        <v>396</v>
      </c>
      <c r="G36" t="s">
        <v>397</v>
      </c>
      <c r="J36" s="6" t="s">
        <v>398</v>
      </c>
      <c r="K36" s="6" t="s">
        <v>390</v>
      </c>
      <c r="N36" t="s">
        <v>399</v>
      </c>
      <c r="O36" s="9">
        <v>-8</v>
      </c>
      <c r="R36" s="8">
        <v>3544833</v>
      </c>
      <c r="V36" s="8">
        <v>3544836</v>
      </c>
      <c r="Z36" s="8">
        <v>3544833</v>
      </c>
    </row>
    <row r="37" spans="1:26" ht="15">
      <c r="A37" t="s">
        <v>404</v>
      </c>
      <c r="D37" t="s">
        <v>405</v>
      </c>
      <c r="G37" t="s">
        <v>624</v>
      </c>
      <c r="J37" t="s">
        <v>406</v>
      </c>
      <c r="N37" t="s">
        <v>303</v>
      </c>
      <c r="O37" s="9">
        <v>-8</v>
      </c>
      <c r="R37" s="8">
        <v>38950000</v>
      </c>
      <c r="V37" s="8">
        <v>38287499</v>
      </c>
      <c r="Z37" s="8">
        <v>39096063</v>
      </c>
    </row>
    <row r="38" spans="1:26" ht="39.75" customHeight="1">
      <c r="A38" t="s">
        <v>409</v>
      </c>
      <c r="D38" t="s">
        <v>410</v>
      </c>
      <c r="G38" s="6" t="s">
        <v>609</v>
      </c>
      <c r="J38" t="s">
        <v>412</v>
      </c>
      <c r="N38" t="s">
        <v>385</v>
      </c>
      <c r="O38" s="9">
        <v>-8</v>
      </c>
      <c r="R38" s="8">
        <v>33750000</v>
      </c>
      <c r="V38" s="8">
        <v>33265829</v>
      </c>
      <c r="Z38" s="8">
        <v>33187388</v>
      </c>
    </row>
    <row r="39" spans="1:26" ht="15">
      <c r="A39" t="s">
        <v>413</v>
      </c>
      <c r="D39" t="s">
        <v>348</v>
      </c>
      <c r="G39" t="s">
        <v>355</v>
      </c>
      <c r="J39" t="s">
        <v>337</v>
      </c>
      <c r="N39" t="s">
        <v>145</v>
      </c>
      <c r="R39" s="8">
        <v>11875000</v>
      </c>
      <c r="V39" s="8">
        <v>11511878</v>
      </c>
      <c r="Z39" s="8">
        <v>13062500</v>
      </c>
    </row>
    <row r="40" spans="1:26" ht="39.75" customHeight="1">
      <c r="A40" t="s">
        <v>420</v>
      </c>
      <c r="D40" t="s">
        <v>421</v>
      </c>
      <c r="G40" s="6" t="s">
        <v>625</v>
      </c>
      <c r="J40" t="s">
        <v>384</v>
      </c>
      <c r="N40" t="s">
        <v>329</v>
      </c>
      <c r="O40" s="9">
        <v>-8</v>
      </c>
      <c r="R40" s="8">
        <v>56750000</v>
      </c>
      <c r="V40" s="8">
        <v>55923621</v>
      </c>
      <c r="Z40" s="8">
        <v>56040625</v>
      </c>
    </row>
    <row r="41" spans="1:26" ht="15">
      <c r="A41" t="s">
        <v>422</v>
      </c>
      <c r="D41" t="s">
        <v>423</v>
      </c>
      <c r="G41" t="s">
        <v>424</v>
      </c>
      <c r="J41" t="s">
        <v>408</v>
      </c>
      <c r="N41" t="s">
        <v>626</v>
      </c>
      <c r="O41" s="9">
        <v>-8</v>
      </c>
      <c r="R41" s="8">
        <v>2395378</v>
      </c>
      <c r="V41" s="8">
        <v>2395378</v>
      </c>
      <c r="Z41" s="8">
        <v>2371424</v>
      </c>
    </row>
    <row r="42" spans="1:26" ht="39.75" customHeight="1">
      <c r="A42" t="s">
        <v>426</v>
      </c>
      <c r="D42" t="s">
        <v>427</v>
      </c>
      <c r="G42" t="s">
        <v>424</v>
      </c>
      <c r="J42" s="6" t="s">
        <v>428</v>
      </c>
      <c r="K42" s="6" t="s">
        <v>390</v>
      </c>
      <c r="N42" t="s">
        <v>429</v>
      </c>
      <c r="O42" s="9">
        <v>-8</v>
      </c>
      <c r="R42" s="8">
        <v>2502333</v>
      </c>
      <c r="V42" s="8">
        <v>2502333</v>
      </c>
      <c r="Z42" s="8">
        <v>2452286</v>
      </c>
    </row>
    <row r="43" spans="1:26" ht="15">
      <c r="A43" t="s">
        <v>627</v>
      </c>
      <c r="D43" t="s">
        <v>628</v>
      </c>
      <c r="G43" t="s">
        <v>629</v>
      </c>
      <c r="J43" t="s">
        <v>630</v>
      </c>
      <c r="N43" t="s">
        <v>145</v>
      </c>
      <c r="R43" s="8">
        <v>16000000</v>
      </c>
      <c r="V43" s="8">
        <v>15785252</v>
      </c>
      <c r="Z43" s="8">
        <v>17720000</v>
      </c>
    </row>
    <row r="45" spans="1:26" ht="15">
      <c r="A45" s="2" t="s">
        <v>430</v>
      </c>
      <c r="V45" s="8">
        <v>332007946</v>
      </c>
      <c r="Z45" s="8">
        <v>341093728</v>
      </c>
    </row>
    <row r="47" spans="1:7" ht="15">
      <c r="A47" s="1" t="s">
        <v>631</v>
      </c>
      <c r="B47" s="1"/>
      <c r="C47" s="1"/>
      <c r="D47" s="1"/>
      <c r="E47" s="1"/>
      <c r="F47" s="1"/>
      <c r="G47" s="1"/>
    </row>
    <row r="48" spans="1:26" ht="15">
      <c r="A48" t="s">
        <v>432</v>
      </c>
      <c r="D48" t="s">
        <v>433</v>
      </c>
      <c r="G48" t="s">
        <v>312</v>
      </c>
      <c r="J48" t="s">
        <v>632</v>
      </c>
      <c r="N48" t="s">
        <v>145</v>
      </c>
      <c r="R48" s="8">
        <v>19000000</v>
      </c>
      <c r="U48" s="5">
        <v>18629082</v>
      </c>
      <c r="V48" s="5"/>
      <c r="Y48" s="5">
        <v>18879139</v>
      </c>
      <c r="Z48" s="5"/>
    </row>
    <row r="49" spans="1:26" ht="15">
      <c r="A49" t="s">
        <v>633</v>
      </c>
      <c r="D49" t="s">
        <v>634</v>
      </c>
      <c r="G49" t="s">
        <v>489</v>
      </c>
      <c r="J49" t="s">
        <v>587</v>
      </c>
      <c r="N49" t="s">
        <v>145</v>
      </c>
      <c r="R49" s="8">
        <v>35552000</v>
      </c>
      <c r="V49" s="8">
        <v>34570664</v>
      </c>
      <c r="Z49" s="8">
        <v>20442400</v>
      </c>
    </row>
    <row r="50" spans="1:26" ht="15">
      <c r="A50" t="s">
        <v>441</v>
      </c>
      <c r="D50" t="s">
        <v>442</v>
      </c>
      <c r="G50" t="s">
        <v>371</v>
      </c>
      <c r="J50" t="s">
        <v>345</v>
      </c>
      <c r="N50" t="s">
        <v>145</v>
      </c>
      <c r="R50" s="8">
        <v>8930000</v>
      </c>
      <c r="V50" s="8">
        <v>8773751</v>
      </c>
      <c r="Z50" s="8">
        <v>8888617</v>
      </c>
    </row>
    <row r="51" spans="1:26" ht="39.75" customHeight="1">
      <c r="A51" t="s">
        <v>443</v>
      </c>
      <c r="D51" t="s">
        <v>444</v>
      </c>
      <c r="G51" t="s">
        <v>312</v>
      </c>
      <c r="J51" s="6" t="s">
        <v>445</v>
      </c>
      <c r="K51" s="6" t="s">
        <v>390</v>
      </c>
      <c r="N51" t="s">
        <v>145</v>
      </c>
      <c r="R51" s="8">
        <v>23514494</v>
      </c>
      <c r="V51" s="8">
        <v>23114286</v>
      </c>
      <c r="Z51" s="8">
        <v>23867211</v>
      </c>
    </row>
  </sheetData>
  <sheetProtection selectLockedCells="1" selectUnlockedCells="1"/>
  <mergeCells count="15">
    <mergeCell ref="A2:F2"/>
    <mergeCell ref="C5:D5"/>
    <mergeCell ref="I5:J5"/>
    <mergeCell ref="M5:N5"/>
    <mergeCell ref="Q5:R5"/>
    <mergeCell ref="U5:V5"/>
    <mergeCell ref="Y5:Z5"/>
    <mergeCell ref="A6:Z6"/>
    <mergeCell ref="U8:V8"/>
    <mergeCell ref="Y8:Z8"/>
    <mergeCell ref="A26:R26"/>
    <mergeCell ref="A28:D28"/>
    <mergeCell ref="A47:G47"/>
    <mergeCell ref="U48:V48"/>
    <mergeCell ref="Y48:Z4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19</v>
      </c>
      <c r="B2" s="1"/>
      <c r="C2" s="1"/>
      <c r="D2" s="1"/>
      <c r="E2" s="1"/>
      <c r="F2" s="1"/>
    </row>
    <row r="5" spans="1:16" ht="15">
      <c r="A5" s="2" t="s">
        <v>20</v>
      </c>
      <c r="C5" s="1" t="s">
        <v>21</v>
      </c>
      <c r="D5" s="1"/>
      <c r="G5" s="1" t="s">
        <v>22</v>
      </c>
      <c r="H5" s="1"/>
      <c r="K5" s="1" t="s">
        <v>23</v>
      </c>
      <c r="L5" s="1"/>
      <c r="O5" s="1" t="s">
        <v>24</v>
      </c>
      <c r="P5" s="1"/>
    </row>
    <row r="6" spans="1:16" ht="15">
      <c r="A6" t="s">
        <v>25</v>
      </c>
      <c r="C6" s="5">
        <v>100</v>
      </c>
      <c r="D6" s="5"/>
      <c r="G6" s="5">
        <v>230</v>
      </c>
      <c r="H6" s="5"/>
      <c r="K6" s="5">
        <v>354</v>
      </c>
      <c r="L6" s="5"/>
      <c r="O6" s="5">
        <v>644</v>
      </c>
      <c r="P6" s="5"/>
    </row>
    <row r="7" spans="1:16" ht="15">
      <c r="A7" s="6" t="s">
        <v>26</v>
      </c>
      <c r="C7" s="5">
        <v>110</v>
      </c>
      <c r="D7" s="5"/>
      <c r="G7" s="5">
        <v>255</v>
      </c>
      <c r="H7" s="5"/>
      <c r="K7" s="5">
        <v>391</v>
      </c>
      <c r="L7" s="5"/>
      <c r="O7" s="5">
        <v>698</v>
      </c>
      <c r="P7" s="5"/>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Z47"/>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578</v>
      </c>
      <c r="B2" s="1"/>
      <c r="C2" s="1"/>
      <c r="D2" s="1"/>
      <c r="E2" s="1"/>
      <c r="F2" s="1"/>
    </row>
    <row r="5" spans="1:26" ht="39.75" customHeight="1">
      <c r="A5" s="2" t="s">
        <v>284</v>
      </c>
      <c r="C5" s="1" t="s">
        <v>123</v>
      </c>
      <c r="D5" s="1"/>
      <c r="G5" s="2" t="s">
        <v>286</v>
      </c>
      <c r="I5" s="7" t="s">
        <v>287</v>
      </c>
      <c r="J5" s="7"/>
      <c r="M5" s="7" t="s">
        <v>288</v>
      </c>
      <c r="N5" s="7"/>
      <c r="Q5" s="7" t="s">
        <v>579</v>
      </c>
      <c r="R5" s="7"/>
      <c r="U5" s="1" t="s">
        <v>290</v>
      </c>
      <c r="V5" s="1"/>
      <c r="Y5" s="1" t="s">
        <v>291</v>
      </c>
      <c r="Z5" s="1"/>
    </row>
    <row r="6" spans="1:26" ht="39.75" customHeight="1">
      <c r="A6" t="s">
        <v>446</v>
      </c>
      <c r="D6" t="s">
        <v>447</v>
      </c>
      <c r="G6" s="6" t="s">
        <v>635</v>
      </c>
      <c r="J6" t="s">
        <v>449</v>
      </c>
      <c r="N6" t="s">
        <v>145</v>
      </c>
      <c r="R6" s="8">
        <v>10600000</v>
      </c>
      <c r="V6" s="8">
        <v>10399101</v>
      </c>
      <c r="Z6" s="8">
        <v>10653423</v>
      </c>
    </row>
    <row r="7" spans="1:26" ht="39.75" customHeight="1">
      <c r="A7" t="s">
        <v>636</v>
      </c>
      <c r="D7" t="s">
        <v>637</v>
      </c>
      <c r="G7" t="s">
        <v>312</v>
      </c>
      <c r="J7" s="6" t="s">
        <v>638</v>
      </c>
      <c r="K7" s="6" t="s">
        <v>390</v>
      </c>
      <c r="N7" t="s">
        <v>145</v>
      </c>
      <c r="R7" s="8">
        <v>25965563</v>
      </c>
      <c r="V7" s="8">
        <v>25579621</v>
      </c>
      <c r="Z7" s="8">
        <v>26484875</v>
      </c>
    </row>
    <row r="8" spans="1:26" ht="39.75" customHeight="1">
      <c r="A8" t="s">
        <v>450</v>
      </c>
      <c r="D8" t="s">
        <v>451</v>
      </c>
      <c r="G8" t="s">
        <v>452</v>
      </c>
      <c r="J8" s="6" t="s">
        <v>453</v>
      </c>
      <c r="K8" s="6" t="s">
        <v>390</v>
      </c>
      <c r="N8" t="s">
        <v>145</v>
      </c>
      <c r="R8" s="8">
        <v>17517386</v>
      </c>
      <c r="V8" s="8">
        <v>17160955</v>
      </c>
      <c r="Z8" s="8">
        <v>17517386</v>
      </c>
    </row>
    <row r="9" spans="1:26" ht="39.75" customHeight="1">
      <c r="A9" t="s">
        <v>639</v>
      </c>
      <c r="D9" t="s">
        <v>640</v>
      </c>
      <c r="G9" t="s">
        <v>496</v>
      </c>
      <c r="J9" s="6" t="s">
        <v>641</v>
      </c>
      <c r="K9" s="6" t="s">
        <v>390</v>
      </c>
      <c r="N9" t="s">
        <v>145</v>
      </c>
      <c r="R9" s="8">
        <v>7215989</v>
      </c>
      <c r="V9" s="8">
        <v>6754246</v>
      </c>
      <c r="Z9" s="8">
        <v>7215989</v>
      </c>
    </row>
    <row r="10" spans="1:26" ht="15">
      <c r="A10" t="s">
        <v>642</v>
      </c>
      <c r="D10" t="s">
        <v>643</v>
      </c>
      <c r="G10" t="s">
        <v>610</v>
      </c>
      <c r="J10" t="s">
        <v>337</v>
      </c>
      <c r="N10" t="s">
        <v>145</v>
      </c>
      <c r="R10" s="8">
        <v>30000000</v>
      </c>
      <c r="V10" s="8">
        <v>30000000</v>
      </c>
      <c r="Z10" s="8">
        <v>30525000</v>
      </c>
    </row>
    <row r="11" spans="1:26" ht="15">
      <c r="A11" t="s">
        <v>644</v>
      </c>
      <c r="D11" t="s">
        <v>645</v>
      </c>
      <c r="G11" t="s">
        <v>610</v>
      </c>
      <c r="J11" t="s">
        <v>145</v>
      </c>
      <c r="N11" t="s">
        <v>145</v>
      </c>
      <c r="R11" s="8">
        <v>5000000</v>
      </c>
      <c r="V11" s="8">
        <v>4825000</v>
      </c>
      <c r="Z11" s="8">
        <v>5087500</v>
      </c>
    </row>
    <row r="12" spans="1:26" ht="15">
      <c r="A12" t="s">
        <v>454</v>
      </c>
      <c r="D12" t="s">
        <v>455</v>
      </c>
      <c r="G12" t="s">
        <v>601</v>
      </c>
      <c r="J12" s="3">
        <v>14.5</v>
      </c>
      <c r="K12" t="s">
        <v>16</v>
      </c>
      <c r="N12" t="s">
        <v>145</v>
      </c>
      <c r="R12" s="8">
        <v>15000000</v>
      </c>
      <c r="V12" s="8">
        <v>14691342</v>
      </c>
      <c r="Z12" s="8">
        <v>14700000</v>
      </c>
    </row>
    <row r="13" spans="1:26" ht="39.75" customHeight="1">
      <c r="A13" t="s">
        <v>646</v>
      </c>
      <c r="D13" t="s">
        <v>647</v>
      </c>
      <c r="G13" t="s">
        <v>355</v>
      </c>
      <c r="J13" s="6" t="s">
        <v>648</v>
      </c>
      <c r="K13" s="6" t="s">
        <v>390</v>
      </c>
      <c r="N13" t="s">
        <v>145</v>
      </c>
      <c r="R13" s="8">
        <v>37070637</v>
      </c>
      <c r="V13" s="8">
        <v>36441726</v>
      </c>
      <c r="Z13" s="8">
        <v>36720586</v>
      </c>
    </row>
    <row r="14" spans="1:26" ht="15">
      <c r="A14" t="s">
        <v>464</v>
      </c>
      <c r="D14" t="s">
        <v>465</v>
      </c>
      <c r="G14" t="s">
        <v>601</v>
      </c>
      <c r="J14" t="s">
        <v>345</v>
      </c>
      <c r="N14" t="s">
        <v>145</v>
      </c>
      <c r="R14" s="8">
        <v>39892933</v>
      </c>
      <c r="V14" s="8">
        <v>39147926</v>
      </c>
      <c r="Z14" s="8">
        <v>39827248</v>
      </c>
    </row>
    <row r="16" spans="1:26" ht="15">
      <c r="A16" s="1" t="s">
        <v>466</v>
      </c>
      <c r="B16" s="1"/>
      <c r="C16" s="1"/>
      <c r="D16" s="1"/>
      <c r="E16" s="1"/>
      <c r="F16" s="1"/>
      <c r="G16" s="1"/>
      <c r="V16" s="8">
        <v>270087700</v>
      </c>
      <c r="Z16" s="8">
        <v>260809374</v>
      </c>
    </row>
    <row r="18" spans="1:7" ht="15">
      <c r="A18" s="1" t="s">
        <v>649</v>
      </c>
      <c r="B18" s="1"/>
      <c r="C18" s="1"/>
      <c r="D18" s="1"/>
      <c r="E18" s="1"/>
      <c r="F18" s="1"/>
      <c r="G18" s="1"/>
    </row>
    <row r="19" spans="1:26" ht="15">
      <c r="A19" t="s">
        <v>468</v>
      </c>
      <c r="D19" t="s">
        <v>145</v>
      </c>
      <c r="G19" t="s">
        <v>650</v>
      </c>
      <c r="J19" t="s">
        <v>470</v>
      </c>
      <c r="N19" t="s">
        <v>145</v>
      </c>
      <c r="R19" s="8">
        <v>211</v>
      </c>
      <c r="V19" s="8">
        <v>500000</v>
      </c>
      <c r="Z19" s="8">
        <v>815133</v>
      </c>
    </row>
    <row r="20" spans="1:26" ht="15">
      <c r="A20" t="s">
        <v>471</v>
      </c>
      <c r="D20" t="s">
        <v>145</v>
      </c>
      <c r="G20" t="s">
        <v>424</v>
      </c>
      <c r="J20" t="s">
        <v>145</v>
      </c>
      <c r="N20" t="s">
        <v>145</v>
      </c>
      <c r="R20" s="8">
        <v>7505</v>
      </c>
      <c r="V20" s="8">
        <v>318896</v>
      </c>
      <c r="Z20" t="s">
        <v>145</v>
      </c>
    </row>
    <row r="21" spans="1:26" ht="15">
      <c r="A21" t="s">
        <v>651</v>
      </c>
      <c r="D21" t="s">
        <v>145</v>
      </c>
      <c r="G21" t="s">
        <v>371</v>
      </c>
      <c r="J21" t="s">
        <v>145</v>
      </c>
      <c r="N21" t="s">
        <v>145</v>
      </c>
      <c r="R21" s="8">
        <v>949</v>
      </c>
      <c r="V21" s="8">
        <v>949050</v>
      </c>
      <c r="Z21" s="8">
        <v>805697</v>
      </c>
    </row>
    <row r="22" spans="1:26" ht="15">
      <c r="A22" t="s">
        <v>652</v>
      </c>
      <c r="D22" t="s">
        <v>145</v>
      </c>
      <c r="G22" t="s">
        <v>650</v>
      </c>
      <c r="J22" t="s">
        <v>474</v>
      </c>
      <c r="N22" t="s">
        <v>145</v>
      </c>
      <c r="R22" s="8">
        <v>76357</v>
      </c>
      <c r="V22" s="8">
        <v>765307</v>
      </c>
      <c r="Z22" s="8">
        <v>1187410</v>
      </c>
    </row>
    <row r="23" spans="1:26" ht="15">
      <c r="A23" t="s">
        <v>653</v>
      </c>
      <c r="D23" t="s">
        <v>145</v>
      </c>
      <c r="G23" t="s">
        <v>650</v>
      </c>
      <c r="J23" t="s">
        <v>145</v>
      </c>
      <c r="N23" t="s">
        <v>145</v>
      </c>
      <c r="R23" s="8">
        <v>38179</v>
      </c>
      <c r="V23" s="8">
        <v>382654</v>
      </c>
      <c r="Z23" s="8">
        <v>593705</v>
      </c>
    </row>
    <row r="24" spans="1:26" ht="15">
      <c r="A24" t="s">
        <v>476</v>
      </c>
      <c r="D24" t="s">
        <v>145</v>
      </c>
      <c r="G24" t="s">
        <v>312</v>
      </c>
      <c r="J24" t="s">
        <v>474</v>
      </c>
      <c r="N24" t="s">
        <v>145</v>
      </c>
      <c r="R24" s="8">
        <v>2375</v>
      </c>
      <c r="V24" s="8">
        <v>2375000</v>
      </c>
      <c r="Z24" s="8">
        <v>2584106</v>
      </c>
    </row>
    <row r="25" spans="1:26" ht="15">
      <c r="A25" t="s">
        <v>654</v>
      </c>
      <c r="D25" t="s">
        <v>145</v>
      </c>
      <c r="G25" t="s">
        <v>344</v>
      </c>
      <c r="J25" t="s">
        <v>313</v>
      </c>
      <c r="N25" t="s">
        <v>145</v>
      </c>
      <c r="R25" s="8">
        <v>326215</v>
      </c>
      <c r="V25" s="8">
        <v>326215</v>
      </c>
      <c r="Z25" s="8">
        <v>326215</v>
      </c>
    </row>
    <row r="26" spans="1:26" ht="15">
      <c r="A26" t="s">
        <v>655</v>
      </c>
      <c r="D26" t="s">
        <v>145</v>
      </c>
      <c r="G26" t="s">
        <v>424</v>
      </c>
      <c r="J26" t="s">
        <v>474</v>
      </c>
      <c r="N26" t="s">
        <v>145</v>
      </c>
      <c r="R26" s="8">
        <v>3591</v>
      </c>
      <c r="V26" s="8">
        <v>24177</v>
      </c>
      <c r="Z26" s="8">
        <v>35091</v>
      </c>
    </row>
    <row r="27" spans="1:26" ht="15">
      <c r="A27" t="s">
        <v>481</v>
      </c>
      <c r="D27" t="s">
        <v>145</v>
      </c>
      <c r="G27" t="s">
        <v>336</v>
      </c>
      <c r="J27" t="s">
        <v>145</v>
      </c>
      <c r="N27" t="s">
        <v>145</v>
      </c>
      <c r="R27" s="8">
        <v>686</v>
      </c>
      <c r="V27" s="8">
        <v>685820</v>
      </c>
      <c r="Z27" s="8">
        <v>685820</v>
      </c>
    </row>
    <row r="28" spans="1:26" ht="15">
      <c r="A28" t="s">
        <v>482</v>
      </c>
      <c r="D28" t="s">
        <v>145</v>
      </c>
      <c r="G28" t="s">
        <v>336</v>
      </c>
      <c r="J28" t="s">
        <v>483</v>
      </c>
      <c r="N28" t="s">
        <v>145</v>
      </c>
      <c r="R28" s="8">
        <v>1312</v>
      </c>
      <c r="V28" s="8">
        <v>1312006</v>
      </c>
      <c r="Z28" s="8">
        <v>862664</v>
      </c>
    </row>
    <row r="29" spans="1:26" ht="15">
      <c r="A29" t="s">
        <v>656</v>
      </c>
      <c r="D29" t="s">
        <v>145</v>
      </c>
      <c r="G29" t="s">
        <v>657</v>
      </c>
      <c r="J29" t="s">
        <v>474</v>
      </c>
      <c r="N29" t="s">
        <v>145</v>
      </c>
      <c r="R29" s="8">
        <v>1824167</v>
      </c>
      <c r="V29" s="8">
        <v>1824167</v>
      </c>
      <c r="Z29" s="8">
        <v>156029</v>
      </c>
    </row>
    <row r="31" spans="1:26" ht="15">
      <c r="A31" s="1" t="s">
        <v>484</v>
      </c>
      <c r="B31" s="1"/>
      <c r="C31" s="1"/>
      <c r="D31" s="1"/>
      <c r="E31" s="1"/>
      <c r="F31" s="1"/>
      <c r="G31" s="1"/>
      <c r="V31" s="8">
        <v>9463292</v>
      </c>
      <c r="Z31" s="8">
        <v>8051870</v>
      </c>
    </row>
    <row r="33" spans="1:7" ht="15" customHeight="1">
      <c r="A33" s="7" t="s">
        <v>658</v>
      </c>
      <c r="B33" s="7"/>
      <c r="C33" s="7"/>
      <c r="D33" s="7"/>
      <c r="E33" s="7"/>
      <c r="F33" s="7"/>
      <c r="G33" s="7"/>
    </row>
    <row r="34" spans="1:26" ht="15">
      <c r="A34" t="s">
        <v>659</v>
      </c>
      <c r="D34" t="s">
        <v>145</v>
      </c>
      <c r="G34" t="s">
        <v>312</v>
      </c>
      <c r="J34" t="s">
        <v>145</v>
      </c>
      <c r="N34" t="s">
        <v>145</v>
      </c>
      <c r="R34" s="8">
        <v>1998</v>
      </c>
      <c r="U34" s="5">
        <v>2000000</v>
      </c>
      <c r="V34" s="5"/>
      <c r="Y34" s="5">
        <v>1572603</v>
      </c>
      <c r="Z34" s="5"/>
    </row>
    <row r="35" spans="1:26" ht="15">
      <c r="A35" t="s">
        <v>491</v>
      </c>
      <c r="D35" t="s">
        <v>492</v>
      </c>
      <c r="G35" t="s">
        <v>660</v>
      </c>
      <c r="J35" t="s">
        <v>145</v>
      </c>
      <c r="N35" t="s">
        <v>145</v>
      </c>
      <c r="R35" s="8">
        <v>753</v>
      </c>
      <c r="V35" t="s">
        <v>145</v>
      </c>
      <c r="Z35" s="8">
        <v>2499319</v>
      </c>
    </row>
    <row r="36" spans="1:26" ht="15">
      <c r="A36" t="s">
        <v>661</v>
      </c>
      <c r="D36" t="s">
        <v>145</v>
      </c>
      <c r="G36" t="s">
        <v>371</v>
      </c>
      <c r="J36" t="s">
        <v>145</v>
      </c>
      <c r="N36" t="s">
        <v>145</v>
      </c>
      <c r="R36" s="8">
        <v>1</v>
      </c>
      <c r="V36" s="8">
        <v>950</v>
      </c>
      <c r="Z36" s="8">
        <v>807</v>
      </c>
    </row>
    <row r="37" spans="1:26" ht="15">
      <c r="A37" t="s">
        <v>497</v>
      </c>
      <c r="D37" t="s">
        <v>145</v>
      </c>
      <c r="G37" t="s">
        <v>662</v>
      </c>
      <c r="J37" t="s">
        <v>145</v>
      </c>
      <c r="N37" t="s">
        <v>145</v>
      </c>
      <c r="R37" s="8">
        <v>1333330</v>
      </c>
      <c r="V37" s="8">
        <v>3000000</v>
      </c>
      <c r="Z37" t="s">
        <v>145</v>
      </c>
    </row>
    <row r="38" spans="1:26" ht="15">
      <c r="A38" t="s">
        <v>501</v>
      </c>
      <c r="D38" t="s">
        <v>145</v>
      </c>
      <c r="G38" t="s">
        <v>452</v>
      </c>
      <c r="J38" t="s">
        <v>145</v>
      </c>
      <c r="N38" t="s">
        <v>145</v>
      </c>
      <c r="R38" s="8">
        <v>1505000</v>
      </c>
      <c r="V38" s="8">
        <v>1505000</v>
      </c>
      <c r="Z38" s="8">
        <v>2308777</v>
      </c>
    </row>
    <row r="39" spans="1:26" ht="15">
      <c r="A39" t="s">
        <v>652</v>
      </c>
      <c r="D39" t="s">
        <v>145</v>
      </c>
      <c r="G39" t="s">
        <v>650</v>
      </c>
      <c r="J39" t="s">
        <v>145</v>
      </c>
      <c r="N39" t="s">
        <v>145</v>
      </c>
      <c r="R39" s="8">
        <v>23416</v>
      </c>
      <c r="V39" s="8">
        <v>234693</v>
      </c>
      <c r="Z39" s="8">
        <v>364156</v>
      </c>
    </row>
    <row r="40" spans="1:26" ht="15">
      <c r="A40" t="s">
        <v>653</v>
      </c>
      <c r="D40" t="s">
        <v>145</v>
      </c>
      <c r="G40" t="s">
        <v>650</v>
      </c>
      <c r="J40" t="s">
        <v>145</v>
      </c>
      <c r="N40" t="s">
        <v>145</v>
      </c>
      <c r="R40" s="8">
        <v>11708</v>
      </c>
      <c r="V40" s="8">
        <v>117346</v>
      </c>
      <c r="Z40" s="8">
        <v>182078</v>
      </c>
    </row>
    <row r="41" spans="1:26" ht="15">
      <c r="A41" t="s">
        <v>476</v>
      </c>
      <c r="D41" t="s">
        <v>145</v>
      </c>
      <c r="G41" t="s">
        <v>312</v>
      </c>
      <c r="J41" t="s">
        <v>145</v>
      </c>
      <c r="N41" t="s">
        <v>145</v>
      </c>
      <c r="R41" s="8">
        <v>2375</v>
      </c>
      <c r="V41" t="s">
        <v>145</v>
      </c>
      <c r="Z41" s="8">
        <v>212881</v>
      </c>
    </row>
    <row r="42" spans="1:26" ht="15">
      <c r="A42" t="s">
        <v>654</v>
      </c>
      <c r="D42" t="s">
        <v>145</v>
      </c>
      <c r="G42" t="s">
        <v>344</v>
      </c>
      <c r="J42" t="s">
        <v>145</v>
      </c>
      <c r="N42" t="s">
        <v>145</v>
      </c>
      <c r="R42" s="8">
        <v>5556</v>
      </c>
      <c r="V42" s="8">
        <v>1918346</v>
      </c>
      <c r="Z42" s="8">
        <v>7285399</v>
      </c>
    </row>
    <row r="43" spans="1:26" ht="15">
      <c r="A43" t="s">
        <v>655</v>
      </c>
      <c r="D43" t="s">
        <v>145</v>
      </c>
      <c r="G43" t="s">
        <v>424</v>
      </c>
      <c r="J43" t="s">
        <v>145</v>
      </c>
      <c r="N43" t="s">
        <v>145</v>
      </c>
      <c r="R43" s="8">
        <v>386770</v>
      </c>
      <c r="V43" s="8">
        <v>2697835</v>
      </c>
      <c r="Z43" s="8">
        <v>3400855</v>
      </c>
    </row>
    <row r="44" spans="1:26" ht="15">
      <c r="A44" t="s">
        <v>503</v>
      </c>
      <c r="D44" t="s">
        <v>145</v>
      </c>
      <c r="G44" t="s">
        <v>663</v>
      </c>
      <c r="J44" t="s">
        <v>145</v>
      </c>
      <c r="N44" t="s">
        <v>145</v>
      </c>
      <c r="R44" s="8">
        <v>1079920</v>
      </c>
      <c r="V44" s="8">
        <v>1236832</v>
      </c>
      <c r="Z44" s="8">
        <v>11085403</v>
      </c>
    </row>
    <row r="45" spans="1:26" ht="15">
      <c r="A45" t="s">
        <v>504</v>
      </c>
      <c r="D45" t="s">
        <v>145</v>
      </c>
      <c r="G45" t="s">
        <v>650</v>
      </c>
      <c r="J45" t="s">
        <v>145</v>
      </c>
      <c r="N45" t="s">
        <v>145</v>
      </c>
      <c r="R45" s="8">
        <v>1079920</v>
      </c>
      <c r="V45" s="8">
        <v>1028807</v>
      </c>
      <c r="Z45" s="8">
        <v>1028807</v>
      </c>
    </row>
    <row r="46" spans="1:26" ht="15">
      <c r="A46" t="s">
        <v>664</v>
      </c>
      <c r="D46" t="s">
        <v>665</v>
      </c>
      <c r="G46" t="s">
        <v>496</v>
      </c>
      <c r="J46" t="s">
        <v>145</v>
      </c>
      <c r="N46" t="s">
        <v>145</v>
      </c>
      <c r="R46" s="8">
        <v>6649</v>
      </c>
      <c r="V46" s="8">
        <v>779920</v>
      </c>
      <c r="Z46" s="8">
        <v>4300696</v>
      </c>
    </row>
    <row r="47" spans="1:26" ht="15">
      <c r="A47" t="s">
        <v>666</v>
      </c>
      <c r="D47" t="s">
        <v>145</v>
      </c>
      <c r="G47" t="s">
        <v>355</v>
      </c>
      <c r="J47" t="s">
        <v>145</v>
      </c>
      <c r="N47" t="s">
        <v>145</v>
      </c>
      <c r="R47" s="8">
        <v>1221932</v>
      </c>
      <c r="V47" s="8">
        <v>3057500</v>
      </c>
      <c r="Z47" s="8">
        <v>7539320</v>
      </c>
    </row>
  </sheetData>
  <sheetProtection selectLockedCells="1" selectUnlockedCells="1"/>
  <mergeCells count="13">
    <mergeCell ref="A2:F2"/>
    <mergeCell ref="C5:D5"/>
    <mergeCell ref="I5:J5"/>
    <mergeCell ref="M5:N5"/>
    <mergeCell ref="Q5:R5"/>
    <mergeCell ref="U5:V5"/>
    <mergeCell ref="Y5:Z5"/>
    <mergeCell ref="A16:G16"/>
    <mergeCell ref="A18:G18"/>
    <mergeCell ref="A31:G31"/>
    <mergeCell ref="A33:G33"/>
    <mergeCell ref="U34:V34"/>
    <mergeCell ref="Y34:Z3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Z45"/>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53.7109375" style="0" customWidth="1"/>
    <col min="8" max="9" width="8.7109375" style="0" customWidth="1"/>
    <col min="10" max="10" width="19.7109375" style="0" customWidth="1"/>
    <col min="11" max="13" width="8.7109375" style="0" customWidth="1"/>
    <col min="14" max="14" width="1.7109375" style="0" customWidth="1"/>
    <col min="15" max="15" width="10.7109375" style="0" customWidth="1"/>
    <col min="16" max="17" width="8.7109375" style="0" customWidth="1"/>
    <col min="18" max="19" width="10.7109375" style="0" customWidth="1"/>
    <col min="20"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578</v>
      </c>
      <c r="B2" s="1"/>
      <c r="C2" s="1"/>
      <c r="D2" s="1"/>
      <c r="E2" s="1"/>
      <c r="F2" s="1"/>
    </row>
    <row r="5" spans="1:26" ht="39.75" customHeight="1">
      <c r="A5" s="2" t="s">
        <v>284</v>
      </c>
      <c r="C5" s="1" t="s">
        <v>123</v>
      </c>
      <c r="D5" s="1"/>
      <c r="G5" s="2" t="s">
        <v>286</v>
      </c>
      <c r="I5" s="7" t="s">
        <v>287</v>
      </c>
      <c r="J5" s="7"/>
      <c r="M5" s="7" t="s">
        <v>288</v>
      </c>
      <c r="N5" s="7"/>
      <c r="Q5" s="7" t="s">
        <v>579</v>
      </c>
      <c r="R5" s="7"/>
      <c r="U5" s="1" t="s">
        <v>290</v>
      </c>
      <c r="V5" s="1"/>
      <c r="Y5" s="1" t="s">
        <v>291</v>
      </c>
      <c r="Z5" s="1"/>
    </row>
    <row r="6" spans="1:26" ht="15">
      <c r="A6" t="s">
        <v>667</v>
      </c>
      <c r="D6" t="s">
        <v>668</v>
      </c>
      <c r="G6" t="s">
        <v>355</v>
      </c>
      <c r="J6" t="s">
        <v>145</v>
      </c>
      <c r="N6" t="s">
        <v>145</v>
      </c>
      <c r="R6" s="8">
        <v>122193</v>
      </c>
      <c r="V6" s="8">
        <v>105697</v>
      </c>
      <c r="Z6" t="s">
        <v>145</v>
      </c>
    </row>
    <row r="7" spans="1:26" ht="15">
      <c r="A7" t="s">
        <v>667</v>
      </c>
      <c r="D7" t="s">
        <v>508</v>
      </c>
      <c r="G7" t="s">
        <v>355</v>
      </c>
      <c r="J7" t="s">
        <v>145</v>
      </c>
      <c r="N7" t="s">
        <v>145</v>
      </c>
      <c r="R7" s="8">
        <v>122193</v>
      </c>
      <c r="V7" s="8">
        <v>182499</v>
      </c>
      <c r="Z7" s="8">
        <v>205667</v>
      </c>
    </row>
    <row r="8" spans="1:26" ht="15">
      <c r="A8" t="s">
        <v>669</v>
      </c>
      <c r="D8" t="s">
        <v>145</v>
      </c>
      <c r="G8" t="s">
        <v>452</v>
      </c>
      <c r="J8" t="s">
        <v>145</v>
      </c>
      <c r="N8" t="s">
        <v>145</v>
      </c>
      <c r="R8" s="8">
        <v>1850</v>
      </c>
      <c r="V8" s="8">
        <v>1850294</v>
      </c>
      <c r="Z8" s="8">
        <v>1845784</v>
      </c>
    </row>
    <row r="9" spans="1:26" ht="39.75" customHeight="1">
      <c r="A9" t="s">
        <v>510</v>
      </c>
      <c r="D9" t="s">
        <v>145</v>
      </c>
      <c r="G9" s="6" t="s">
        <v>511</v>
      </c>
      <c r="J9" t="s">
        <v>145</v>
      </c>
      <c r="N9" t="s">
        <v>145</v>
      </c>
      <c r="R9" s="8">
        <v>3000</v>
      </c>
      <c r="V9" s="8">
        <v>3000000</v>
      </c>
      <c r="Z9" s="8">
        <v>5441976</v>
      </c>
    </row>
    <row r="10" spans="1:26" ht="39.75" customHeight="1">
      <c r="A10" t="s">
        <v>516</v>
      </c>
      <c r="D10" t="s">
        <v>145</v>
      </c>
      <c r="G10" s="6" t="s">
        <v>469</v>
      </c>
      <c r="J10" t="s">
        <v>145</v>
      </c>
      <c r="N10" t="s">
        <v>145</v>
      </c>
      <c r="R10" s="8">
        <v>20000</v>
      </c>
      <c r="V10" s="8">
        <v>2000000</v>
      </c>
      <c r="Z10" s="8">
        <v>3720481</v>
      </c>
    </row>
    <row r="11" spans="1:26" ht="15">
      <c r="A11" t="s">
        <v>519</v>
      </c>
      <c r="D11" t="s">
        <v>145</v>
      </c>
      <c r="G11" t="s">
        <v>424</v>
      </c>
      <c r="J11" t="s">
        <v>145</v>
      </c>
      <c r="N11" t="s">
        <v>145</v>
      </c>
      <c r="R11" s="8">
        <v>4325</v>
      </c>
      <c r="V11" s="8">
        <v>1306167</v>
      </c>
      <c r="Z11" s="8">
        <v>2073419</v>
      </c>
    </row>
    <row r="12" spans="1:26" ht="15">
      <c r="A12" t="s">
        <v>520</v>
      </c>
      <c r="D12" t="s">
        <v>145</v>
      </c>
      <c r="G12" t="s">
        <v>424</v>
      </c>
      <c r="J12" t="s">
        <v>145</v>
      </c>
      <c r="N12" t="s">
        <v>145</v>
      </c>
      <c r="R12" s="8">
        <v>531</v>
      </c>
      <c r="V12" t="s">
        <v>145</v>
      </c>
      <c r="Z12" s="8">
        <v>254563</v>
      </c>
    </row>
    <row r="13" spans="1:26" ht="39.75" customHeight="1">
      <c r="A13" t="s">
        <v>670</v>
      </c>
      <c r="D13" t="s">
        <v>145</v>
      </c>
      <c r="G13" s="6" t="s">
        <v>522</v>
      </c>
      <c r="J13" t="s">
        <v>145</v>
      </c>
      <c r="N13" t="s">
        <v>145</v>
      </c>
      <c r="R13" s="8">
        <v>300000</v>
      </c>
      <c r="V13" s="8">
        <v>3000000</v>
      </c>
      <c r="Z13" s="8">
        <v>5571120</v>
      </c>
    </row>
    <row r="14" spans="1:26" ht="15">
      <c r="A14" t="s">
        <v>523</v>
      </c>
      <c r="D14" t="s">
        <v>524</v>
      </c>
      <c r="G14" t="s">
        <v>344</v>
      </c>
      <c r="J14" t="s">
        <v>145</v>
      </c>
      <c r="N14" t="s">
        <v>145</v>
      </c>
      <c r="R14" s="8">
        <v>3500</v>
      </c>
      <c r="V14" s="8">
        <v>29400</v>
      </c>
      <c r="Z14" s="8">
        <v>606681</v>
      </c>
    </row>
    <row r="15" spans="1:26" ht="15">
      <c r="A15" s="6" t="s">
        <v>671</v>
      </c>
      <c r="D15" t="s">
        <v>145</v>
      </c>
      <c r="G15" t="s">
        <v>397</v>
      </c>
      <c r="J15" t="s">
        <v>145</v>
      </c>
      <c r="N15" t="s">
        <v>145</v>
      </c>
      <c r="R15" s="8">
        <v>137923</v>
      </c>
      <c r="V15" s="8">
        <v>2111588</v>
      </c>
      <c r="Z15" s="8">
        <v>379453</v>
      </c>
    </row>
    <row r="16" spans="1:26" ht="15">
      <c r="A16" t="s">
        <v>526</v>
      </c>
      <c r="D16" t="s">
        <v>145</v>
      </c>
      <c r="G16" t="s">
        <v>336</v>
      </c>
      <c r="J16" t="s">
        <v>145</v>
      </c>
      <c r="N16" t="s">
        <v>145</v>
      </c>
      <c r="R16" s="8">
        <v>2</v>
      </c>
      <c r="V16" s="8">
        <v>9567</v>
      </c>
      <c r="Z16" t="s">
        <v>145</v>
      </c>
    </row>
    <row r="17" spans="1:26" ht="39.75" customHeight="1">
      <c r="A17" t="s">
        <v>527</v>
      </c>
      <c r="D17" t="s">
        <v>145</v>
      </c>
      <c r="G17" s="6" t="s">
        <v>456</v>
      </c>
      <c r="J17" t="s">
        <v>145</v>
      </c>
      <c r="N17" t="s">
        <v>145</v>
      </c>
      <c r="R17" s="8">
        <v>211797</v>
      </c>
      <c r="V17" s="8">
        <v>2325555</v>
      </c>
      <c r="Z17" s="8">
        <v>2626512</v>
      </c>
    </row>
    <row r="18" spans="1:26" ht="39.75" customHeight="1">
      <c r="A18" t="s">
        <v>672</v>
      </c>
      <c r="D18" t="s">
        <v>145</v>
      </c>
      <c r="G18" s="6" t="s">
        <v>480</v>
      </c>
      <c r="J18" t="s">
        <v>145</v>
      </c>
      <c r="N18" t="s">
        <v>145</v>
      </c>
      <c r="R18" s="8">
        <v>9166</v>
      </c>
      <c r="V18" s="8">
        <v>9166</v>
      </c>
      <c r="Z18" t="s">
        <v>145</v>
      </c>
    </row>
    <row r="19" spans="1:26" ht="15">
      <c r="A19" t="s">
        <v>528</v>
      </c>
      <c r="D19" t="s">
        <v>145</v>
      </c>
      <c r="G19" t="s">
        <v>344</v>
      </c>
      <c r="J19" t="s">
        <v>145</v>
      </c>
      <c r="N19" t="s">
        <v>145</v>
      </c>
      <c r="R19" s="8">
        <v>35526</v>
      </c>
      <c r="V19" s="8">
        <v>4050000</v>
      </c>
      <c r="Z19" s="8">
        <v>5966074</v>
      </c>
    </row>
    <row r="21" spans="1:26" ht="15">
      <c r="A21" s="1" t="s">
        <v>673</v>
      </c>
      <c r="B21" s="1"/>
      <c r="C21" s="1"/>
      <c r="D21" s="1"/>
      <c r="E21" s="1"/>
      <c r="F21" s="1"/>
      <c r="G21" s="1"/>
      <c r="H21" s="1"/>
      <c r="I21" s="1"/>
      <c r="J21" s="1"/>
      <c r="K21" s="2"/>
      <c r="V21" s="8">
        <v>37557162</v>
      </c>
      <c r="Z21" s="8">
        <v>70472831</v>
      </c>
    </row>
    <row r="23" spans="1:26" ht="15">
      <c r="A23" s="1" t="s">
        <v>532</v>
      </c>
      <c r="B23" s="1"/>
      <c r="C23" s="1"/>
      <c r="D23" s="1"/>
      <c r="E23" s="1"/>
      <c r="F23" s="1"/>
      <c r="G23" s="1"/>
      <c r="V23" s="8">
        <v>928078589</v>
      </c>
      <c r="Z23" s="8">
        <v>968471042</v>
      </c>
    </row>
    <row r="25" spans="1:7" ht="15" customHeight="1">
      <c r="A25" s="7" t="s">
        <v>674</v>
      </c>
      <c r="B25" s="7"/>
      <c r="C25" s="7"/>
      <c r="D25" s="7"/>
      <c r="E25" s="7"/>
      <c r="F25" s="7"/>
      <c r="G25" s="7"/>
    </row>
    <row r="26" spans="1:5" ht="15">
      <c r="A26" s="1" t="s">
        <v>675</v>
      </c>
      <c r="B26" s="1"/>
      <c r="C26" s="1"/>
      <c r="D26" s="1"/>
      <c r="E26" s="2"/>
    </row>
    <row r="27" spans="1:26" ht="39.75" customHeight="1">
      <c r="A27" t="s">
        <v>539</v>
      </c>
      <c r="D27" t="s">
        <v>540</v>
      </c>
      <c r="G27" t="s">
        <v>402</v>
      </c>
      <c r="J27" s="6" t="s">
        <v>676</v>
      </c>
      <c r="K27" s="6"/>
      <c r="N27" t="s">
        <v>145</v>
      </c>
      <c r="R27" s="8">
        <v>11428224</v>
      </c>
      <c r="U27" s="5">
        <v>11428224</v>
      </c>
      <c r="V27" s="5"/>
      <c r="Y27" s="5">
        <v>11428224</v>
      </c>
      <c r="Z27" s="5"/>
    </row>
    <row r="28" spans="1:26" ht="15">
      <c r="A28" t="s">
        <v>541</v>
      </c>
      <c r="D28" t="s">
        <v>433</v>
      </c>
      <c r="G28" t="s">
        <v>318</v>
      </c>
      <c r="J28" t="s">
        <v>337</v>
      </c>
      <c r="N28" t="s">
        <v>145</v>
      </c>
      <c r="R28" s="8">
        <v>28000000</v>
      </c>
      <c r="V28" s="8">
        <v>27474713</v>
      </c>
      <c r="Z28" s="8">
        <v>28248043</v>
      </c>
    </row>
    <row r="30" spans="1:26" ht="15">
      <c r="A30" s="2" t="s">
        <v>466</v>
      </c>
      <c r="V30" s="8">
        <v>38902937</v>
      </c>
      <c r="Z30" s="8">
        <v>39676267</v>
      </c>
    </row>
    <row r="32" ht="15">
      <c r="A32" s="2" t="s">
        <v>677</v>
      </c>
    </row>
    <row r="33" spans="1:26" ht="39.75" customHeight="1">
      <c r="A33" t="s">
        <v>543</v>
      </c>
      <c r="D33" t="s">
        <v>145</v>
      </c>
      <c r="G33" s="6" t="s">
        <v>678</v>
      </c>
      <c r="J33" t="s">
        <v>145</v>
      </c>
      <c r="N33" t="s">
        <v>145</v>
      </c>
      <c r="R33" s="8">
        <v>53071</v>
      </c>
      <c r="V33" s="8">
        <v>20059340</v>
      </c>
      <c r="Z33" s="8">
        <v>1694296</v>
      </c>
    </row>
    <row r="35" spans="1:5" ht="15">
      <c r="A35" s="1" t="s">
        <v>679</v>
      </c>
      <c r="B35" s="1"/>
      <c r="C35" s="1"/>
      <c r="D35" s="1"/>
      <c r="E35" s="2"/>
    </row>
    <row r="36" spans="1:26" ht="15">
      <c r="A36" t="s">
        <v>539</v>
      </c>
      <c r="D36" t="s">
        <v>145</v>
      </c>
      <c r="G36" t="s">
        <v>402</v>
      </c>
      <c r="J36" t="s">
        <v>145</v>
      </c>
      <c r="N36" t="s">
        <v>145</v>
      </c>
      <c r="R36" s="8">
        <v>104719</v>
      </c>
      <c r="V36" s="8">
        <v>21492822</v>
      </c>
      <c r="Z36" s="8">
        <v>5556207</v>
      </c>
    </row>
    <row r="37" spans="1:26" ht="15">
      <c r="A37" t="s">
        <v>546</v>
      </c>
      <c r="D37" t="s">
        <v>547</v>
      </c>
      <c r="G37" t="s">
        <v>402</v>
      </c>
      <c r="J37" t="s">
        <v>145</v>
      </c>
      <c r="N37" t="s">
        <v>145</v>
      </c>
      <c r="R37" s="8">
        <v>15486</v>
      </c>
      <c r="V37" t="s">
        <v>145</v>
      </c>
      <c r="Z37" s="8">
        <v>821505</v>
      </c>
    </row>
    <row r="38" spans="1:26" ht="39.75" customHeight="1">
      <c r="A38" t="s">
        <v>680</v>
      </c>
      <c r="D38" t="s">
        <v>145</v>
      </c>
      <c r="G38" s="6" t="s">
        <v>506</v>
      </c>
      <c r="J38" t="s">
        <v>145</v>
      </c>
      <c r="N38" t="s">
        <v>145</v>
      </c>
      <c r="R38" s="8">
        <v>142684</v>
      </c>
      <c r="V38" s="8">
        <v>11891822</v>
      </c>
      <c r="Z38" s="8">
        <v>21265345</v>
      </c>
    </row>
    <row r="39" spans="1:26" ht="39.75" customHeight="1">
      <c r="A39" t="s">
        <v>550</v>
      </c>
      <c r="D39" t="s">
        <v>145</v>
      </c>
      <c r="G39" s="6" t="s">
        <v>681</v>
      </c>
      <c r="J39" t="s">
        <v>145</v>
      </c>
      <c r="N39" t="s">
        <v>145</v>
      </c>
      <c r="R39" s="8">
        <v>375000</v>
      </c>
      <c r="V39" s="8">
        <v>3750000</v>
      </c>
      <c r="Z39" s="8">
        <v>2500165</v>
      </c>
    </row>
    <row r="40" spans="1:26" ht="15">
      <c r="A40" t="s">
        <v>682</v>
      </c>
      <c r="D40" t="s">
        <v>145</v>
      </c>
      <c r="G40" t="s">
        <v>318</v>
      </c>
      <c r="J40" t="s">
        <v>145</v>
      </c>
      <c r="N40" t="s">
        <v>145</v>
      </c>
      <c r="R40" s="8">
        <v>16800</v>
      </c>
      <c r="V40" s="8">
        <v>2721600</v>
      </c>
      <c r="Z40" s="8">
        <v>5222015</v>
      </c>
    </row>
    <row r="41" spans="1:26" ht="39.75" customHeight="1">
      <c r="A41" t="s">
        <v>543</v>
      </c>
      <c r="D41" t="s">
        <v>145</v>
      </c>
      <c r="G41" s="6" t="s">
        <v>678</v>
      </c>
      <c r="J41" t="s">
        <v>145</v>
      </c>
      <c r="N41" t="s">
        <v>145</v>
      </c>
      <c r="R41" s="8">
        <v>53071</v>
      </c>
      <c r="V41" s="8">
        <v>202620</v>
      </c>
      <c r="Z41" t="s">
        <v>145</v>
      </c>
    </row>
    <row r="43" spans="1:26" ht="15">
      <c r="A43" s="2" t="s">
        <v>683</v>
      </c>
      <c r="V43" s="8">
        <v>40058864</v>
      </c>
      <c r="Z43" s="8">
        <v>35365237</v>
      </c>
    </row>
    <row r="44" spans="1:7" ht="15" customHeight="1">
      <c r="A44" s="7" t="s">
        <v>684</v>
      </c>
      <c r="B44" s="7"/>
      <c r="C44" s="7"/>
      <c r="D44" s="7"/>
      <c r="E44" s="7"/>
      <c r="F44" s="7"/>
      <c r="G44" s="7"/>
    </row>
    <row r="45" spans="15:19" ht="15">
      <c r="O45" s="8">
        <v>99021141</v>
      </c>
      <c r="S45" s="8">
        <v>76735800</v>
      </c>
    </row>
  </sheetData>
  <sheetProtection selectLockedCells="1" selectUnlockedCells="1"/>
  <mergeCells count="15">
    <mergeCell ref="A2:F2"/>
    <mergeCell ref="C5:D5"/>
    <mergeCell ref="I5:J5"/>
    <mergeCell ref="M5:N5"/>
    <mergeCell ref="Q5:R5"/>
    <mergeCell ref="U5:V5"/>
    <mergeCell ref="Y5:Z5"/>
    <mergeCell ref="A21:J21"/>
    <mergeCell ref="A23:G23"/>
    <mergeCell ref="A25:G25"/>
    <mergeCell ref="A26:D26"/>
    <mergeCell ref="U27:V27"/>
    <mergeCell ref="Y27:Z27"/>
    <mergeCell ref="A35:D35"/>
    <mergeCell ref="A44:G4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Z41"/>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6" width="8.7109375" style="0" customWidth="1"/>
    <col min="7" max="7" width="17.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578</v>
      </c>
      <c r="B2" s="1"/>
      <c r="C2" s="1"/>
      <c r="D2" s="1"/>
      <c r="E2" s="1"/>
      <c r="F2" s="1"/>
    </row>
    <row r="5" spans="1:26" ht="39.75" customHeight="1">
      <c r="A5" s="2" t="s">
        <v>284</v>
      </c>
      <c r="C5" s="1" t="s">
        <v>123</v>
      </c>
      <c r="D5" s="1"/>
      <c r="G5" s="2" t="s">
        <v>286</v>
      </c>
      <c r="I5" s="7" t="s">
        <v>287</v>
      </c>
      <c r="J5" s="7"/>
      <c r="M5" s="7" t="s">
        <v>288</v>
      </c>
      <c r="N5" s="7"/>
      <c r="Q5" s="7" t="s">
        <v>579</v>
      </c>
      <c r="R5" s="7"/>
      <c r="U5" s="1" t="s">
        <v>290</v>
      </c>
      <c r="V5" s="1"/>
      <c r="Y5" s="1" t="s">
        <v>291</v>
      </c>
      <c r="Z5" s="1"/>
    </row>
    <row r="6" spans="1:7" ht="15" customHeight="1">
      <c r="A6" s="7" t="s">
        <v>685</v>
      </c>
      <c r="B6" s="7"/>
      <c r="C6" s="7"/>
      <c r="D6" s="7"/>
      <c r="E6" s="7"/>
      <c r="F6" s="7"/>
      <c r="G6" s="7"/>
    </row>
    <row r="7" ht="15">
      <c r="A7" s="2" t="s">
        <v>686</v>
      </c>
    </row>
    <row r="8" spans="1:26" ht="15">
      <c r="A8" t="s">
        <v>561</v>
      </c>
      <c r="D8" t="s">
        <v>562</v>
      </c>
      <c r="G8" t="s">
        <v>592</v>
      </c>
      <c r="J8" s="3">
        <v>14</v>
      </c>
      <c r="K8" t="s">
        <v>16</v>
      </c>
      <c r="N8" t="s">
        <v>145</v>
      </c>
      <c r="R8" s="8">
        <v>9250000</v>
      </c>
      <c r="V8" s="8">
        <v>9250000</v>
      </c>
      <c r="Z8" s="8">
        <v>9556385</v>
      </c>
    </row>
    <row r="9" spans="1:26" ht="15">
      <c r="A9" t="s">
        <v>687</v>
      </c>
      <c r="D9" t="s">
        <v>688</v>
      </c>
      <c r="G9" t="s">
        <v>355</v>
      </c>
      <c r="J9" t="s">
        <v>145</v>
      </c>
      <c r="N9" t="s">
        <v>145</v>
      </c>
      <c r="R9" s="8">
        <v>1916667</v>
      </c>
      <c r="V9" s="8">
        <v>1787941</v>
      </c>
      <c r="Z9" s="8">
        <v>1916667</v>
      </c>
    </row>
    <row r="11" spans="1:26" ht="15">
      <c r="A11" s="2" t="s">
        <v>361</v>
      </c>
      <c r="V11" s="8">
        <v>11037941</v>
      </c>
      <c r="Z11" s="8">
        <v>11473052</v>
      </c>
    </row>
    <row r="13" ht="15">
      <c r="A13" s="2" t="s">
        <v>689</v>
      </c>
    </row>
    <row r="14" spans="1:26" ht="39.75" customHeight="1">
      <c r="A14" t="s">
        <v>690</v>
      </c>
      <c r="D14" t="s">
        <v>688</v>
      </c>
      <c r="G14" t="s">
        <v>355</v>
      </c>
      <c r="J14" s="6" t="s">
        <v>641</v>
      </c>
      <c r="K14" s="6" t="s">
        <v>691</v>
      </c>
      <c r="N14" t="s">
        <v>145</v>
      </c>
      <c r="R14" s="8">
        <v>16615645</v>
      </c>
      <c r="V14" s="8">
        <v>14709502</v>
      </c>
      <c r="Z14" s="8">
        <v>16449489</v>
      </c>
    </row>
    <row r="16" spans="1:5" ht="15">
      <c r="A16" s="1" t="s">
        <v>563</v>
      </c>
      <c r="B16" s="1"/>
      <c r="C16" s="1"/>
      <c r="D16" s="1"/>
      <c r="E16" s="2"/>
    </row>
    <row r="17" spans="1:26" ht="15">
      <c r="A17" t="s">
        <v>561</v>
      </c>
      <c r="D17" t="s">
        <v>562</v>
      </c>
      <c r="G17" t="s">
        <v>344</v>
      </c>
      <c r="J17" s="3">
        <v>14</v>
      </c>
      <c r="K17" t="s">
        <v>16</v>
      </c>
      <c r="N17" t="s">
        <v>145</v>
      </c>
      <c r="R17" s="8">
        <v>2250000</v>
      </c>
      <c r="V17" s="8">
        <v>2250000</v>
      </c>
      <c r="Z17" s="8">
        <v>1961667</v>
      </c>
    </row>
    <row r="19" ht="15">
      <c r="A19" s="2" t="s">
        <v>692</v>
      </c>
    </row>
    <row r="20" spans="1:26" ht="15">
      <c r="A20" t="s">
        <v>561</v>
      </c>
      <c r="D20" t="s">
        <v>145</v>
      </c>
      <c r="G20" t="s">
        <v>344</v>
      </c>
      <c r="J20" t="s">
        <v>434</v>
      </c>
      <c r="N20" t="s">
        <v>145</v>
      </c>
      <c r="R20" s="8">
        <v>2000</v>
      </c>
      <c r="V20" s="8">
        <v>2000000</v>
      </c>
      <c r="Z20" s="8">
        <v>1981948</v>
      </c>
    </row>
    <row r="21" spans="1:26" ht="15">
      <c r="A21" t="s">
        <v>693</v>
      </c>
      <c r="D21" t="s">
        <v>145</v>
      </c>
      <c r="G21" t="s">
        <v>355</v>
      </c>
      <c r="J21" t="s">
        <v>474</v>
      </c>
      <c r="N21" t="s">
        <v>145</v>
      </c>
      <c r="R21" s="8">
        <v>376988</v>
      </c>
      <c r="V21" s="8">
        <v>34420612</v>
      </c>
      <c r="Z21" s="8">
        <v>1102555</v>
      </c>
    </row>
    <row r="23" spans="1:26" ht="15">
      <c r="A23" s="2" t="s">
        <v>694</v>
      </c>
      <c r="V23" s="8">
        <v>36420612</v>
      </c>
      <c r="Z23" s="8">
        <v>3084503</v>
      </c>
    </row>
    <row r="25" ht="15">
      <c r="A25" s="2" t="s">
        <v>695</v>
      </c>
    </row>
    <row r="26" spans="1:26" ht="15">
      <c r="A26" t="s">
        <v>561</v>
      </c>
      <c r="D26" t="s">
        <v>145</v>
      </c>
      <c r="G26" t="s">
        <v>344</v>
      </c>
      <c r="J26" t="s">
        <v>145</v>
      </c>
      <c r="N26" t="s">
        <v>145</v>
      </c>
      <c r="R26" s="8">
        <v>100</v>
      </c>
      <c r="V26" s="8">
        <v>100</v>
      </c>
      <c r="Z26" t="s">
        <v>145</v>
      </c>
    </row>
    <row r="28" spans="1:26" ht="15">
      <c r="A28" s="1" t="s">
        <v>696</v>
      </c>
      <c r="B28" s="1"/>
      <c r="C28" s="1"/>
      <c r="D28" s="1"/>
      <c r="E28" s="1"/>
      <c r="F28" s="1"/>
      <c r="G28" s="1"/>
      <c r="V28" s="8">
        <v>64418155</v>
      </c>
      <c r="Z28" s="8">
        <v>32968711</v>
      </c>
    </row>
    <row r="30" spans="1:26" ht="15">
      <c r="A30" s="2" t="s">
        <v>697</v>
      </c>
      <c r="V30" s="8">
        <v>1091517885</v>
      </c>
      <c r="Z30" s="8">
        <v>1078175553</v>
      </c>
    </row>
    <row r="32" ht="15">
      <c r="A32" s="2" t="s">
        <v>698</v>
      </c>
    </row>
    <row r="33" spans="1:26" ht="15">
      <c r="A33" t="s">
        <v>699</v>
      </c>
      <c r="V33" s="8">
        <v>2667511</v>
      </c>
      <c r="Z33" s="8">
        <v>2667511</v>
      </c>
    </row>
    <row r="34" spans="1:26" ht="15">
      <c r="A34" t="s">
        <v>572</v>
      </c>
      <c r="V34" s="8">
        <v>2446232</v>
      </c>
      <c r="Z34" s="8">
        <v>2446232</v>
      </c>
    </row>
    <row r="35" spans="1:26" ht="15">
      <c r="A35" t="s">
        <v>700</v>
      </c>
      <c r="V35" s="8">
        <v>53327086</v>
      </c>
      <c r="Z35" s="8">
        <v>53327086</v>
      </c>
    </row>
    <row r="36" spans="1:26" ht="15">
      <c r="A36" s="2" t="s">
        <v>701</v>
      </c>
      <c r="V36" s="8">
        <v>58440829</v>
      </c>
      <c r="Z36" s="8">
        <v>58440829</v>
      </c>
    </row>
    <row r="38" spans="1:26" ht="15">
      <c r="A38" s="1" t="s">
        <v>702</v>
      </c>
      <c r="B38" s="1"/>
      <c r="C38" s="1"/>
      <c r="D38" s="1"/>
      <c r="E38" s="1"/>
      <c r="F38" s="1"/>
      <c r="G38" s="1"/>
      <c r="U38" s="5">
        <v>1149958714</v>
      </c>
      <c r="V38" s="5"/>
      <c r="Y38" s="5">
        <v>1136616382</v>
      </c>
      <c r="Z38" s="5"/>
    </row>
    <row r="40" spans="1:26" ht="15">
      <c r="A40" s="1" t="s">
        <v>703</v>
      </c>
      <c r="B40" s="1"/>
      <c r="C40" s="1"/>
      <c r="D40" s="1"/>
      <c r="E40" s="1"/>
      <c r="F40" s="1"/>
      <c r="G40" s="1"/>
      <c r="Z40" s="9">
        <v>-439110183</v>
      </c>
    </row>
    <row r="41" spans="1:26" ht="15">
      <c r="A41" s="2" t="s">
        <v>577</v>
      </c>
      <c r="Y41" s="5">
        <v>697506199</v>
      </c>
      <c r="Z41" s="5"/>
    </row>
  </sheetData>
  <sheetProtection selectLockedCells="1" selectUnlockedCells="1"/>
  <mergeCells count="15">
    <mergeCell ref="A2:F2"/>
    <mergeCell ref="C5:D5"/>
    <mergeCell ref="I5:J5"/>
    <mergeCell ref="M5:N5"/>
    <mergeCell ref="Q5:R5"/>
    <mergeCell ref="U5:V5"/>
    <mergeCell ref="Y5:Z5"/>
    <mergeCell ref="A6:G6"/>
    <mergeCell ref="A16:D16"/>
    <mergeCell ref="A28:G28"/>
    <mergeCell ref="A38:G38"/>
    <mergeCell ref="U38:V38"/>
    <mergeCell ref="Y38:Z38"/>
    <mergeCell ref="A40:G40"/>
    <mergeCell ref="Y41:Z4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704</v>
      </c>
      <c r="B2" s="1"/>
      <c r="C2" s="1"/>
      <c r="D2" s="1"/>
      <c r="E2" s="1"/>
      <c r="F2" s="1"/>
    </row>
    <row r="5" spans="3:16" ht="15">
      <c r="C5" s="1" t="s">
        <v>705</v>
      </c>
      <c r="D5" s="1"/>
      <c r="E5" s="1"/>
      <c r="F5" s="1"/>
      <c r="G5" s="1"/>
      <c r="H5" s="1"/>
      <c r="K5" s="1" t="s">
        <v>706</v>
      </c>
      <c r="L5" s="1"/>
      <c r="M5" s="1"/>
      <c r="N5" s="1"/>
      <c r="O5" s="1"/>
      <c r="P5" s="1"/>
    </row>
    <row r="6" spans="1:16" ht="15">
      <c r="A6" s="2" t="s">
        <v>707</v>
      </c>
      <c r="C6" s="1" t="s">
        <v>290</v>
      </c>
      <c r="D6" s="1"/>
      <c r="G6" s="1" t="s">
        <v>708</v>
      </c>
      <c r="H6" s="1"/>
      <c r="K6" s="1" t="s">
        <v>290</v>
      </c>
      <c r="L6" s="1"/>
      <c r="O6" s="1" t="s">
        <v>708</v>
      </c>
      <c r="P6" s="1"/>
    </row>
    <row r="7" spans="1:16" ht="15">
      <c r="A7" t="s">
        <v>709</v>
      </c>
      <c r="C7" s="5">
        <v>297962276</v>
      </c>
      <c r="D7" s="5"/>
      <c r="G7" s="5">
        <v>310190839</v>
      </c>
      <c r="H7" s="5"/>
      <c r="K7" s="5">
        <v>290000430</v>
      </c>
      <c r="L7" s="5"/>
      <c r="O7" s="5">
        <v>299516291</v>
      </c>
      <c r="P7" s="5"/>
    </row>
    <row r="8" spans="1:16" ht="15">
      <c r="A8" t="s">
        <v>710</v>
      </c>
      <c r="D8" s="8">
        <v>475288084</v>
      </c>
      <c r="H8" s="8">
        <v>486110731</v>
      </c>
      <c r="L8" s="8">
        <v>346717448</v>
      </c>
      <c r="P8" s="8">
        <v>357543217</v>
      </c>
    </row>
    <row r="9" spans="1:16" ht="15">
      <c r="A9" t="s">
        <v>711</v>
      </c>
      <c r="D9" s="8">
        <v>276156571</v>
      </c>
      <c r="H9" s="8">
        <v>282432876</v>
      </c>
      <c r="L9" s="8">
        <v>311240637</v>
      </c>
      <c r="P9" s="8">
        <v>302447308</v>
      </c>
    </row>
    <row r="10" spans="1:16" ht="15">
      <c r="A10" t="s">
        <v>712</v>
      </c>
      <c r="D10" s="8">
        <v>35018951</v>
      </c>
      <c r="H10" s="8">
        <v>15807778</v>
      </c>
      <c r="L10" s="8">
        <v>65943244</v>
      </c>
      <c r="P10" s="8">
        <v>12830669</v>
      </c>
    </row>
    <row r="11" spans="1:16" ht="15">
      <c r="A11" t="s">
        <v>713</v>
      </c>
      <c r="D11" s="8">
        <v>89994935</v>
      </c>
      <c r="H11" s="8">
        <v>103865331</v>
      </c>
      <c r="L11" s="8">
        <v>77616126</v>
      </c>
      <c r="P11" s="8">
        <v>105838068</v>
      </c>
    </row>
    <row r="13" spans="1:16" ht="15">
      <c r="A13" s="2" t="s">
        <v>714</v>
      </c>
      <c r="D13" s="8">
        <v>1174420817</v>
      </c>
      <c r="H13" s="8">
        <v>1198407555</v>
      </c>
      <c r="L13" s="8">
        <v>1091517885</v>
      </c>
      <c r="P13" s="8">
        <v>1078175553</v>
      </c>
    </row>
    <row r="14" spans="1:16" ht="15">
      <c r="A14" t="s">
        <v>715</v>
      </c>
      <c r="D14" s="8">
        <v>64349609</v>
      </c>
      <c r="H14" s="8">
        <v>64390787</v>
      </c>
      <c r="L14" s="8">
        <v>58440829</v>
      </c>
      <c r="P14" s="8">
        <v>58440829</v>
      </c>
    </row>
    <row r="16" spans="1:16" ht="15">
      <c r="A16" s="2" t="s">
        <v>716</v>
      </c>
      <c r="C16" s="5">
        <v>1238770426</v>
      </c>
      <c r="D16" s="5"/>
      <c r="G16" s="5">
        <v>1262798342</v>
      </c>
      <c r="H16" s="5"/>
      <c r="K16" s="5">
        <v>1149958714</v>
      </c>
      <c r="L16" s="5"/>
      <c r="O16" s="5">
        <v>1136616382</v>
      </c>
      <c r="P16" s="5"/>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H28"/>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2" t="s">
        <v>717</v>
      </c>
      <c r="C3" s="1" t="s">
        <v>718</v>
      </c>
      <c r="D3" s="1"/>
      <c r="G3" s="1" t="s">
        <v>175</v>
      </c>
      <c r="H3" s="1"/>
    </row>
    <row r="4" spans="1:8" ht="15">
      <c r="A4" t="s">
        <v>402</v>
      </c>
      <c r="D4" t="s">
        <v>719</v>
      </c>
      <c r="H4" t="s">
        <v>720</v>
      </c>
    </row>
    <row r="5" spans="1:8" ht="15">
      <c r="A5" t="s">
        <v>721</v>
      </c>
      <c r="D5" s="8">
        <v>10</v>
      </c>
      <c r="H5" s="8">
        <v>11</v>
      </c>
    </row>
    <row r="6" spans="1:8" ht="15">
      <c r="A6" t="s">
        <v>355</v>
      </c>
      <c r="D6" s="8">
        <v>9</v>
      </c>
      <c r="H6" s="8">
        <v>7</v>
      </c>
    </row>
    <row r="7" spans="1:8" ht="15">
      <c r="A7" t="s">
        <v>722</v>
      </c>
      <c r="D7" s="8">
        <v>7</v>
      </c>
      <c r="H7" t="s">
        <v>145</v>
      </c>
    </row>
    <row r="8" spans="1:8" ht="15">
      <c r="A8" t="s">
        <v>344</v>
      </c>
      <c r="D8" s="8">
        <v>7</v>
      </c>
      <c r="H8" s="8">
        <v>8</v>
      </c>
    </row>
    <row r="9" spans="1:8" ht="15">
      <c r="A9" t="s">
        <v>312</v>
      </c>
      <c r="D9" s="8">
        <v>7</v>
      </c>
      <c r="H9" s="8">
        <v>8</v>
      </c>
    </row>
    <row r="10" spans="1:8" ht="15">
      <c r="A10" t="s">
        <v>601</v>
      </c>
      <c r="D10" s="8">
        <v>5</v>
      </c>
      <c r="H10" s="8">
        <v>9</v>
      </c>
    </row>
    <row r="11" spans="1:8" ht="15">
      <c r="A11" t="s">
        <v>318</v>
      </c>
      <c r="D11" s="8">
        <v>4</v>
      </c>
      <c r="H11" s="8">
        <v>4</v>
      </c>
    </row>
    <row r="12" spans="1:8" ht="15">
      <c r="A12" t="s">
        <v>723</v>
      </c>
      <c r="D12" s="8">
        <v>4</v>
      </c>
      <c r="H12" t="s">
        <v>145</v>
      </c>
    </row>
    <row r="13" spans="1:8" ht="15">
      <c r="A13" t="s">
        <v>650</v>
      </c>
      <c r="D13" s="8">
        <v>4</v>
      </c>
      <c r="H13" s="8">
        <v>7</v>
      </c>
    </row>
    <row r="14" spans="1:8" ht="15">
      <c r="A14" t="s">
        <v>629</v>
      </c>
      <c r="D14" s="8">
        <v>4</v>
      </c>
      <c r="H14" s="8">
        <v>5</v>
      </c>
    </row>
    <row r="15" spans="1:8" ht="15">
      <c r="A15" t="s">
        <v>336</v>
      </c>
      <c r="D15" s="8">
        <v>4</v>
      </c>
      <c r="H15" s="8">
        <v>1</v>
      </c>
    </row>
    <row r="16" spans="1:8" ht="15">
      <c r="A16" t="s">
        <v>418</v>
      </c>
      <c r="D16" s="8">
        <v>4</v>
      </c>
      <c r="H16" t="s">
        <v>145</v>
      </c>
    </row>
    <row r="17" spans="1:8" ht="15">
      <c r="A17" t="s">
        <v>424</v>
      </c>
      <c r="D17" s="8">
        <v>3</v>
      </c>
      <c r="H17" s="8">
        <v>5</v>
      </c>
    </row>
    <row r="18" spans="1:8" ht="15">
      <c r="A18" t="s">
        <v>301</v>
      </c>
      <c r="D18" s="8">
        <v>3</v>
      </c>
      <c r="H18" t="s">
        <v>145</v>
      </c>
    </row>
    <row r="19" spans="1:8" ht="15">
      <c r="A19" t="s">
        <v>610</v>
      </c>
      <c r="D19" s="8">
        <v>2</v>
      </c>
      <c r="H19" s="8">
        <v>6</v>
      </c>
    </row>
    <row r="20" spans="1:8" ht="15">
      <c r="A20" t="s">
        <v>296</v>
      </c>
      <c r="D20" s="8">
        <v>2</v>
      </c>
      <c r="H20" s="8">
        <v>3</v>
      </c>
    </row>
    <row r="21" spans="1:8" ht="15">
      <c r="A21" t="s">
        <v>452</v>
      </c>
      <c r="D21" s="8">
        <v>2</v>
      </c>
      <c r="H21" s="8">
        <v>2</v>
      </c>
    </row>
    <row r="22" spans="1:8" ht="15">
      <c r="A22" t="s">
        <v>724</v>
      </c>
      <c r="D22" s="8">
        <v>2</v>
      </c>
      <c r="H22" s="8">
        <v>2</v>
      </c>
    </row>
    <row r="23" spans="1:8" ht="15">
      <c r="A23" t="s">
        <v>549</v>
      </c>
      <c r="D23" s="8">
        <v>2</v>
      </c>
      <c r="H23" s="8">
        <v>2</v>
      </c>
    </row>
    <row r="24" spans="1:8" ht="15">
      <c r="A24" t="s">
        <v>371</v>
      </c>
      <c r="D24" s="8">
        <v>2</v>
      </c>
      <c r="H24" s="8">
        <v>2</v>
      </c>
    </row>
    <row r="25" spans="1:8" ht="15">
      <c r="A25" t="s">
        <v>725</v>
      </c>
      <c r="D25" t="s">
        <v>145</v>
      </c>
      <c r="H25" s="8">
        <v>8</v>
      </c>
    </row>
    <row r="26" spans="1:8" ht="15">
      <c r="A26" t="s">
        <v>726</v>
      </c>
      <c r="D26" s="8">
        <v>3</v>
      </c>
      <c r="H26" s="8">
        <v>5</v>
      </c>
    </row>
    <row r="28" spans="1:8" ht="15">
      <c r="A28" t="s">
        <v>137</v>
      </c>
      <c r="D28" t="s">
        <v>727</v>
      </c>
      <c r="H28" t="s">
        <v>727</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205</v>
      </c>
      <c r="B2" s="1"/>
      <c r="C2" s="1"/>
      <c r="D2" s="1"/>
      <c r="E2" s="1"/>
      <c r="F2" s="1"/>
    </row>
    <row r="5" spans="1:11" ht="39.75" customHeight="1">
      <c r="A5" s="2" t="s">
        <v>728</v>
      </c>
      <c r="C5" s="7" t="s">
        <v>729</v>
      </c>
      <c r="D5" s="7"/>
      <c r="G5" s="2" t="s">
        <v>730</v>
      </c>
      <c r="I5" s="2" t="s">
        <v>731</v>
      </c>
      <c r="K5" s="14" t="s">
        <v>732</v>
      </c>
    </row>
    <row r="6" spans="1:11" ht="15">
      <c r="A6" t="s">
        <v>733</v>
      </c>
      <c r="C6" s="5">
        <v>379984051</v>
      </c>
      <c r="D6" s="5"/>
      <c r="G6" t="s">
        <v>734</v>
      </c>
      <c r="I6" t="s">
        <v>735</v>
      </c>
      <c r="K6" t="s">
        <v>736</v>
      </c>
    </row>
    <row r="7" spans="1:11" ht="15">
      <c r="A7" t="s">
        <v>733</v>
      </c>
      <c r="D7" s="8">
        <v>650956240</v>
      </c>
      <c r="G7" t="s">
        <v>737</v>
      </c>
      <c r="I7" t="s">
        <v>738</v>
      </c>
      <c r="K7" t="s">
        <v>739</v>
      </c>
    </row>
    <row r="8" spans="1:11" ht="15">
      <c r="A8" t="s">
        <v>740</v>
      </c>
      <c r="D8" s="8">
        <v>12912799</v>
      </c>
      <c r="G8" t="s">
        <v>737</v>
      </c>
      <c r="I8" t="s">
        <v>735</v>
      </c>
      <c r="K8" t="s">
        <v>736</v>
      </c>
    </row>
    <row r="9" spans="1:11" ht="15">
      <c r="A9" t="s">
        <v>740</v>
      </c>
      <c r="D9" s="8">
        <v>106482931</v>
      </c>
      <c r="G9" t="s">
        <v>741</v>
      </c>
      <c r="I9" t="s">
        <v>742</v>
      </c>
      <c r="K9" t="s">
        <v>743</v>
      </c>
    </row>
    <row r="11" spans="1:4" ht="15">
      <c r="A11" s="2" t="s">
        <v>744</v>
      </c>
      <c r="D11" s="8">
        <v>1150336021</v>
      </c>
    </row>
    <row r="13" spans="1:11" ht="15">
      <c r="A13" t="s">
        <v>745</v>
      </c>
      <c r="C13" s="5">
        <v>257187292</v>
      </c>
      <c r="D13" s="5"/>
      <c r="G13" t="s">
        <v>737</v>
      </c>
      <c r="I13" t="s">
        <v>746</v>
      </c>
      <c r="K13" t="s">
        <v>747</v>
      </c>
    </row>
  </sheetData>
  <sheetProtection selectLockedCells="1" selectUnlockedCells="1"/>
  <mergeCells count="4">
    <mergeCell ref="A2:F2"/>
    <mergeCell ref="C5:D5"/>
    <mergeCell ref="C6:D6"/>
    <mergeCell ref="C13:D1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K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3" spans="1:11" ht="39.75" customHeight="1">
      <c r="A3" s="2" t="s">
        <v>728</v>
      </c>
      <c r="C3" s="7" t="s">
        <v>748</v>
      </c>
      <c r="D3" s="7"/>
      <c r="G3" s="2" t="s">
        <v>730</v>
      </c>
      <c r="I3" s="2" t="s">
        <v>731</v>
      </c>
      <c r="K3" s="14" t="s">
        <v>732</v>
      </c>
    </row>
    <row r="4" spans="1:11" ht="15">
      <c r="A4" t="s">
        <v>733</v>
      </c>
      <c r="C4" s="5">
        <v>448842468</v>
      </c>
      <c r="D4" s="5"/>
      <c r="G4" t="s">
        <v>734</v>
      </c>
      <c r="I4" t="s">
        <v>735</v>
      </c>
      <c r="K4" t="s">
        <v>736</v>
      </c>
    </row>
    <row r="5" spans="1:11" ht="15">
      <c r="A5" t="s">
        <v>733</v>
      </c>
      <c r="D5" s="8">
        <v>466571947</v>
      </c>
      <c r="G5" t="s">
        <v>737</v>
      </c>
      <c r="I5" t="s">
        <v>738</v>
      </c>
      <c r="K5" t="s">
        <v>749</v>
      </c>
    </row>
    <row r="6" spans="1:11" ht="15">
      <c r="A6" t="s">
        <v>740</v>
      </c>
      <c r="D6" s="8">
        <v>110923751</v>
      </c>
      <c r="G6" t="s">
        <v>741</v>
      </c>
      <c r="I6" t="s">
        <v>742</v>
      </c>
      <c r="K6" t="s">
        <v>750</v>
      </c>
    </row>
    <row r="7" spans="1:4" ht="15">
      <c r="A7" s="2" t="s">
        <v>744</v>
      </c>
      <c r="D7" s="8">
        <v>1026338166</v>
      </c>
    </row>
    <row r="9" spans="1:11" ht="15">
      <c r="A9" t="s">
        <v>745</v>
      </c>
      <c r="C9" s="5">
        <v>117500000</v>
      </c>
      <c r="D9" s="5"/>
      <c r="G9" t="s">
        <v>737</v>
      </c>
      <c r="I9" t="s">
        <v>746</v>
      </c>
      <c r="K9" t="s">
        <v>751</v>
      </c>
    </row>
  </sheetData>
  <sheetProtection selectLockedCells="1" selectUnlockedCells="1"/>
  <mergeCells count="3">
    <mergeCell ref="C3:D3"/>
    <mergeCell ref="C4:D4"/>
    <mergeCell ref="C9:D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4"/>
      <c r="D3" s="4"/>
      <c r="G3" s="1" t="s">
        <v>752</v>
      </c>
      <c r="H3" s="1"/>
      <c r="I3" s="1"/>
      <c r="J3" s="1"/>
      <c r="K3" s="1"/>
      <c r="L3" s="1"/>
      <c r="M3" s="1"/>
      <c r="N3" s="1"/>
      <c r="O3" s="1"/>
      <c r="P3" s="1"/>
    </row>
    <row r="4" spans="1:16" ht="15">
      <c r="A4" s="2" t="s">
        <v>728</v>
      </c>
      <c r="C4" s="1" t="s">
        <v>753</v>
      </c>
      <c r="D4" s="1"/>
      <c r="G4" s="1" t="s">
        <v>754</v>
      </c>
      <c r="H4" s="1"/>
      <c r="K4" s="1" t="s">
        <v>755</v>
      </c>
      <c r="L4" s="1"/>
      <c r="O4" s="1" t="s">
        <v>756</v>
      </c>
      <c r="P4" s="1"/>
    </row>
    <row r="5" spans="1:16" ht="15">
      <c r="A5" t="s">
        <v>733</v>
      </c>
      <c r="C5" s="5">
        <v>1078734446</v>
      </c>
      <c r="D5" s="5"/>
      <c r="G5" s="4" t="s">
        <v>143</v>
      </c>
      <c r="H5" s="4"/>
      <c r="K5" s="5">
        <v>47794155</v>
      </c>
      <c r="L5" s="5"/>
      <c r="O5" s="5">
        <v>1030940291</v>
      </c>
      <c r="P5" s="5"/>
    </row>
    <row r="6" spans="1:16" ht="15">
      <c r="A6" t="s">
        <v>740</v>
      </c>
      <c r="D6" s="8">
        <v>119673109</v>
      </c>
      <c r="H6" t="s">
        <v>145</v>
      </c>
      <c r="L6" s="8">
        <v>277379</v>
      </c>
      <c r="P6" s="8">
        <v>119395730</v>
      </c>
    </row>
    <row r="8" spans="1:16" ht="15">
      <c r="A8" s="2" t="s">
        <v>714</v>
      </c>
      <c r="D8" s="8">
        <v>1198407555</v>
      </c>
      <c r="H8" t="s">
        <v>145</v>
      </c>
      <c r="L8" s="8">
        <v>48071534</v>
      </c>
      <c r="P8" s="8">
        <v>1150336021</v>
      </c>
    </row>
    <row r="9" spans="1:16" ht="15">
      <c r="A9" t="s">
        <v>715</v>
      </c>
      <c r="D9" s="8">
        <v>64390787</v>
      </c>
      <c r="H9" s="8">
        <v>64390787</v>
      </c>
      <c r="L9" t="s">
        <v>145</v>
      </c>
      <c r="P9" t="s">
        <v>145</v>
      </c>
    </row>
    <row r="11" spans="1:16" ht="15">
      <c r="A11" s="2" t="s">
        <v>716</v>
      </c>
      <c r="C11" s="5">
        <v>1262798342</v>
      </c>
      <c r="D11" s="5"/>
      <c r="G11" s="5">
        <v>64390787</v>
      </c>
      <c r="H11" s="5"/>
      <c r="K11" s="5">
        <v>48071534</v>
      </c>
      <c r="L11" s="5"/>
      <c r="O11" s="5">
        <v>1150336021</v>
      </c>
      <c r="P11" s="5"/>
    </row>
    <row r="13" spans="1:16" ht="15">
      <c r="A13" t="s">
        <v>745</v>
      </c>
      <c r="C13" s="5">
        <v>257187292</v>
      </c>
      <c r="D13" s="5"/>
      <c r="G13" s="4" t="s">
        <v>143</v>
      </c>
      <c r="H13" s="4"/>
      <c r="K13" s="4" t="s">
        <v>143</v>
      </c>
      <c r="L13" s="4"/>
      <c r="O13" s="5">
        <v>257187292</v>
      </c>
      <c r="P13" s="5"/>
    </row>
    <row r="14" spans="1:16" ht="15">
      <c r="A14" t="s">
        <v>146</v>
      </c>
      <c r="D14" s="8">
        <v>72532500</v>
      </c>
      <c r="H14" s="8">
        <v>72532500</v>
      </c>
      <c r="L14" t="s">
        <v>145</v>
      </c>
      <c r="P14" t="s">
        <v>145</v>
      </c>
    </row>
    <row r="16" spans="1:16" ht="15">
      <c r="A16" s="2" t="s">
        <v>757</v>
      </c>
      <c r="C16" s="5">
        <v>329719792</v>
      </c>
      <c r="D16" s="5"/>
      <c r="G16" s="5">
        <v>72532500</v>
      </c>
      <c r="H16" s="5"/>
      <c r="K16" s="4" t="s">
        <v>143</v>
      </c>
      <c r="L16" s="4"/>
      <c r="O16" s="5">
        <v>257187292</v>
      </c>
      <c r="P16" s="5"/>
    </row>
  </sheetData>
  <sheetProtection selectLockedCells="1" selectUnlockedCells="1"/>
  <mergeCells count="22">
    <mergeCell ref="C3:D3"/>
    <mergeCell ref="G3:P3"/>
    <mergeCell ref="C4:D4"/>
    <mergeCell ref="G4:H4"/>
    <mergeCell ref="K4:L4"/>
    <mergeCell ref="O4:P4"/>
    <mergeCell ref="C5:D5"/>
    <mergeCell ref="G5:H5"/>
    <mergeCell ref="K5:L5"/>
    <mergeCell ref="O5:P5"/>
    <mergeCell ref="C11:D11"/>
    <mergeCell ref="G11:H11"/>
    <mergeCell ref="K11:L11"/>
    <mergeCell ref="O11:P11"/>
    <mergeCell ref="C13:D13"/>
    <mergeCell ref="G13:H13"/>
    <mergeCell ref="K13:L13"/>
    <mergeCell ref="O13:P13"/>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205</v>
      </c>
      <c r="B2" s="1"/>
      <c r="C2" s="1"/>
      <c r="D2" s="1"/>
      <c r="E2" s="1"/>
      <c r="F2" s="1"/>
    </row>
    <row r="5" spans="3:16" ht="15">
      <c r="C5" s="4"/>
      <c r="D5" s="4"/>
      <c r="G5" s="1" t="s">
        <v>758</v>
      </c>
      <c r="H5" s="1"/>
      <c r="I5" s="1"/>
      <c r="J5" s="1"/>
      <c r="K5" s="1"/>
      <c r="L5" s="1"/>
      <c r="M5" s="1"/>
      <c r="N5" s="1"/>
      <c r="O5" s="1"/>
      <c r="P5" s="1"/>
    </row>
    <row r="6" spans="1:16" ht="15">
      <c r="A6" s="2" t="s">
        <v>728</v>
      </c>
      <c r="C6" s="1" t="s">
        <v>708</v>
      </c>
      <c r="D6" s="1"/>
      <c r="G6" s="1" t="s">
        <v>754</v>
      </c>
      <c r="H6" s="1"/>
      <c r="K6" s="1" t="s">
        <v>755</v>
      </c>
      <c r="L6" s="1"/>
      <c r="O6" s="1" t="s">
        <v>756</v>
      </c>
      <c r="P6" s="1"/>
    </row>
    <row r="7" spans="1:16" ht="15">
      <c r="A7" t="s">
        <v>733</v>
      </c>
      <c r="C7" s="5">
        <v>959506815</v>
      </c>
      <c r="D7" s="5"/>
      <c r="G7" s="4" t="s">
        <v>143</v>
      </c>
      <c r="H7" s="4"/>
      <c r="K7" s="5">
        <v>44092400</v>
      </c>
      <c r="L7" s="5"/>
      <c r="O7" s="5">
        <v>915414415</v>
      </c>
      <c r="P7" s="5"/>
    </row>
    <row r="8" spans="1:16" ht="15">
      <c r="A8" t="s">
        <v>740</v>
      </c>
      <c r="D8" s="8">
        <v>118668738</v>
      </c>
      <c r="H8" s="8">
        <v>7539320</v>
      </c>
      <c r="L8" s="8">
        <v>205667</v>
      </c>
      <c r="P8" s="8">
        <v>110923751</v>
      </c>
    </row>
    <row r="10" spans="1:16" ht="15">
      <c r="A10" s="2" t="s">
        <v>714</v>
      </c>
      <c r="D10" s="8">
        <v>1078175553</v>
      </c>
      <c r="H10" s="8">
        <v>7539320</v>
      </c>
      <c r="L10" s="8">
        <v>44298067</v>
      </c>
      <c r="P10" s="8">
        <v>1026338166</v>
      </c>
    </row>
    <row r="11" spans="1:16" ht="15">
      <c r="A11" t="s">
        <v>715</v>
      </c>
      <c r="D11" s="8">
        <v>58440829</v>
      </c>
      <c r="H11" s="8">
        <v>58440829</v>
      </c>
      <c r="L11" t="s">
        <v>145</v>
      </c>
      <c r="P11" t="s">
        <v>145</v>
      </c>
    </row>
    <row r="13" spans="1:16" ht="15">
      <c r="A13" s="2" t="s">
        <v>716</v>
      </c>
      <c r="C13" s="5">
        <v>1136616382</v>
      </c>
      <c r="D13" s="5"/>
      <c r="G13" s="5">
        <v>65980149</v>
      </c>
      <c r="H13" s="5"/>
      <c r="K13" s="5">
        <v>44298067</v>
      </c>
      <c r="L13" s="5"/>
      <c r="O13" s="5">
        <v>1026338166</v>
      </c>
      <c r="P13" s="5"/>
    </row>
    <row r="15" spans="1:16" ht="15">
      <c r="A15" t="s">
        <v>759</v>
      </c>
      <c r="C15" s="5">
        <v>117500000</v>
      </c>
      <c r="D15" s="5"/>
      <c r="G15" s="4" t="s">
        <v>143</v>
      </c>
      <c r="H15" s="4"/>
      <c r="K15" s="4" t="s">
        <v>143</v>
      </c>
      <c r="L15" s="4"/>
      <c r="O15" s="5">
        <v>117500000</v>
      </c>
      <c r="P15" s="5"/>
    </row>
    <row r="16" spans="1:16" ht="15">
      <c r="A16" t="s">
        <v>146</v>
      </c>
      <c r="D16" s="8">
        <v>68400000</v>
      </c>
      <c r="H16" s="8">
        <v>68400000</v>
      </c>
      <c r="L16" t="s">
        <v>145</v>
      </c>
      <c r="P16" t="s">
        <v>145</v>
      </c>
    </row>
    <row r="18" spans="1:16" ht="15">
      <c r="A18" s="2" t="s">
        <v>757</v>
      </c>
      <c r="C18" s="5">
        <v>185900000</v>
      </c>
      <c r="D18" s="5"/>
      <c r="G18" s="5">
        <v>68400000</v>
      </c>
      <c r="H18" s="5"/>
      <c r="K18" s="4" t="s">
        <v>143</v>
      </c>
      <c r="L18" s="4"/>
      <c r="O18" s="5">
        <v>117500000</v>
      </c>
      <c r="P18" s="5"/>
    </row>
  </sheetData>
  <sheetProtection selectLockedCells="1" selectUnlockedCells="1"/>
  <mergeCells count="23">
    <mergeCell ref="A2:F2"/>
    <mergeCell ref="C5:D5"/>
    <mergeCell ref="G5:P5"/>
    <mergeCell ref="C6:D6"/>
    <mergeCell ref="G6:H6"/>
    <mergeCell ref="K6:L6"/>
    <mergeCell ref="O6:P6"/>
    <mergeCell ref="C7:D7"/>
    <mergeCell ref="G7:H7"/>
    <mergeCell ref="K7:L7"/>
    <mergeCell ref="O7:P7"/>
    <mergeCell ref="C13:D13"/>
    <mergeCell ref="G13:H13"/>
    <mergeCell ref="K13:L13"/>
    <mergeCell ref="O13:P13"/>
    <mergeCell ref="C15:D15"/>
    <mergeCell ref="G15:H15"/>
    <mergeCell ref="K15:L15"/>
    <mergeCell ref="O15:P15"/>
    <mergeCell ref="C18:D18"/>
    <mergeCell ref="G18:H18"/>
    <mergeCell ref="K18:L18"/>
    <mergeCell ref="O18:P1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760</v>
      </c>
      <c r="D3" s="1"/>
      <c r="E3" s="1"/>
      <c r="F3" s="1"/>
      <c r="G3" s="1"/>
      <c r="H3" s="1"/>
      <c r="I3" s="1"/>
      <c r="J3" s="1"/>
      <c r="K3" s="1"/>
      <c r="L3" s="1"/>
    </row>
    <row r="4" spans="1:12" ht="39.75" customHeight="1">
      <c r="A4" s="2" t="s">
        <v>728</v>
      </c>
      <c r="C4" s="7" t="s">
        <v>761</v>
      </c>
      <c r="D4" s="7"/>
      <c r="G4" s="7" t="s">
        <v>762</v>
      </c>
      <c r="H4" s="7"/>
      <c r="K4" s="1" t="s">
        <v>763</v>
      </c>
      <c r="L4" s="1"/>
    </row>
    <row r="5" spans="1:12" ht="15">
      <c r="A5" t="s">
        <v>764</v>
      </c>
      <c r="C5" s="5">
        <v>915414415</v>
      </c>
      <c r="D5" s="5"/>
      <c r="G5" s="5">
        <v>110923751</v>
      </c>
      <c r="H5" s="5"/>
      <c r="K5" s="5">
        <v>1026338166</v>
      </c>
      <c r="L5" s="5"/>
    </row>
    <row r="6" spans="1:12" ht="15">
      <c r="A6" t="s">
        <v>765</v>
      </c>
      <c r="D6" s="8">
        <v>18101010</v>
      </c>
      <c r="H6" s="8">
        <v>3875493</v>
      </c>
      <c r="L6" s="8">
        <v>21976503</v>
      </c>
    </row>
    <row r="7" spans="1:12" ht="15">
      <c r="A7" t="s">
        <v>766</v>
      </c>
      <c r="D7" s="8">
        <v>470447</v>
      </c>
      <c r="H7" s="8">
        <v>23854264</v>
      </c>
      <c r="L7" s="8">
        <v>24324711</v>
      </c>
    </row>
    <row r="8" spans="1:12" ht="15">
      <c r="A8" t="s">
        <v>767</v>
      </c>
      <c r="D8" s="8">
        <v>554355726</v>
      </c>
      <c r="H8" s="8">
        <v>23424660</v>
      </c>
      <c r="L8" s="8">
        <v>577780386</v>
      </c>
    </row>
    <row r="9" spans="1:12" ht="15">
      <c r="A9" t="s">
        <v>768</v>
      </c>
      <c r="D9" s="9">
        <v>-457401305</v>
      </c>
      <c r="H9" s="9">
        <v>-42682440</v>
      </c>
      <c r="L9" s="9">
        <v>-500083745</v>
      </c>
    </row>
    <row r="10" spans="1:12" ht="15">
      <c r="A10" t="s">
        <v>769</v>
      </c>
      <c r="D10" t="s">
        <v>145</v>
      </c>
      <c r="H10" t="s">
        <v>145</v>
      </c>
      <c r="L10" t="s">
        <v>145</v>
      </c>
    </row>
    <row r="12" spans="1:12" ht="15">
      <c r="A12" t="s">
        <v>770</v>
      </c>
      <c r="C12" s="5">
        <v>1030940293</v>
      </c>
      <c r="D12" s="5"/>
      <c r="G12" s="5">
        <v>119395728</v>
      </c>
      <c r="H12" s="5"/>
      <c r="K12" s="5">
        <v>1150336021</v>
      </c>
      <c r="L12" s="5"/>
    </row>
    <row r="14" spans="1:12" ht="15">
      <c r="A14" s="6" t="s">
        <v>771</v>
      </c>
      <c r="C14" s="5">
        <v>12355525</v>
      </c>
      <c r="D14" s="5"/>
      <c r="G14" s="12">
        <v>-9463794</v>
      </c>
      <c r="H14" s="12"/>
      <c r="K14" s="5">
        <v>2891731</v>
      </c>
      <c r="L14" s="5"/>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v>
      </c>
      <c r="B2" s="1"/>
      <c r="C2" s="1"/>
      <c r="D2" s="1"/>
      <c r="E2" s="1"/>
      <c r="F2" s="1"/>
    </row>
    <row r="5" spans="3:8" ht="39.75" customHeight="1">
      <c r="C5" s="7" t="s">
        <v>28</v>
      </c>
      <c r="D5" s="7"/>
      <c r="E5" s="7"/>
      <c r="F5" s="7"/>
      <c r="G5" s="7"/>
      <c r="H5" s="7"/>
    </row>
    <row r="6" spans="3:8" ht="39.75" customHeight="1">
      <c r="C6" s="1" t="s">
        <v>29</v>
      </c>
      <c r="D6" s="1"/>
      <c r="G6" s="7" t="s">
        <v>30</v>
      </c>
      <c r="H6" s="7"/>
    </row>
    <row r="7" spans="1:8" ht="15">
      <c r="A7" t="s">
        <v>31</v>
      </c>
      <c r="C7" s="5">
        <v>64390787</v>
      </c>
      <c r="D7" s="5"/>
      <c r="G7" s="5">
        <v>189796787</v>
      </c>
      <c r="H7" s="5"/>
    </row>
    <row r="8" spans="1:8" ht="15">
      <c r="A8" s="2" t="s">
        <v>32</v>
      </c>
      <c r="D8" s="8">
        <v>1290174604</v>
      </c>
      <c r="H8" s="8">
        <v>1415580604</v>
      </c>
    </row>
    <row r="9" spans="1:8" ht="15">
      <c r="A9" t="s">
        <v>33</v>
      </c>
      <c r="D9" s="8">
        <v>257187294</v>
      </c>
      <c r="H9" s="8">
        <v>257187294</v>
      </c>
    </row>
    <row r="10" spans="1:8" ht="15">
      <c r="A10" t="s">
        <v>34</v>
      </c>
      <c r="D10" s="8">
        <v>150000000</v>
      </c>
      <c r="H10" s="8">
        <v>150000000</v>
      </c>
    </row>
    <row r="11" spans="1:8" ht="15">
      <c r="A11" t="s">
        <v>35</v>
      </c>
      <c r="D11" s="8">
        <v>72532500</v>
      </c>
      <c r="H11" s="8">
        <v>72532500</v>
      </c>
    </row>
    <row r="12" spans="2:9" ht="15">
      <c r="B12" s="4"/>
      <c r="C12" s="4"/>
      <c r="D12" s="4"/>
      <c r="E12" s="4"/>
      <c r="F12" s="4"/>
      <c r="G12" s="4"/>
      <c r="H12" s="4"/>
      <c r="I12" s="4"/>
    </row>
    <row r="13" ht="15">
      <c r="A13" s="2" t="s">
        <v>36</v>
      </c>
    </row>
    <row r="14" spans="1:8" ht="15">
      <c r="A14" s="6" t="s">
        <v>37</v>
      </c>
      <c r="D14" s="8">
        <v>66569</v>
      </c>
      <c r="H14" s="8">
        <v>77569</v>
      </c>
    </row>
    <row r="15" spans="1:8" ht="15">
      <c r="A15" t="s">
        <v>38</v>
      </c>
      <c r="D15" s="8">
        <v>756809951</v>
      </c>
      <c r="H15" s="8">
        <v>882204951</v>
      </c>
    </row>
    <row r="16" spans="1:8" ht="15">
      <c r="A16" t="s">
        <v>39</v>
      </c>
      <c r="D16" s="9">
        <v>-9406519</v>
      </c>
      <c r="H16" s="9">
        <v>-9406519</v>
      </c>
    </row>
    <row r="17" spans="1:8" ht="15">
      <c r="A17" t="s">
        <v>40</v>
      </c>
      <c r="D17" s="9">
        <v>-14454032</v>
      </c>
      <c r="H17" s="9">
        <v>-14454032</v>
      </c>
    </row>
    <row r="18" spans="1:8" ht="15">
      <c r="A18" t="s">
        <v>41</v>
      </c>
      <c r="D18" s="8">
        <v>24027916</v>
      </c>
      <c r="H18" s="8">
        <v>24027916</v>
      </c>
    </row>
    <row r="19" spans="1:8" ht="15">
      <c r="A19" t="s">
        <v>42</v>
      </c>
      <c r="D19" s="9">
        <v>-2571092</v>
      </c>
      <c r="H19" s="9">
        <v>-2571092</v>
      </c>
    </row>
    <row r="21" spans="1:8" ht="15">
      <c r="A21" s="2" t="s">
        <v>43</v>
      </c>
      <c r="D21" s="8">
        <v>754472793</v>
      </c>
      <c r="H21" s="8">
        <v>879878793</v>
      </c>
    </row>
    <row r="22" spans="1:8" ht="15">
      <c r="A22" s="2" t="s">
        <v>44</v>
      </c>
      <c r="C22" s="5">
        <v>1234192587</v>
      </c>
      <c r="D22" s="5"/>
      <c r="G22" s="5">
        <v>1359598587</v>
      </c>
      <c r="H22" s="5"/>
    </row>
  </sheetData>
  <sheetProtection selectLockedCells="1" selectUnlockedCells="1"/>
  <mergeCells count="10">
    <mergeCell ref="A2:F2"/>
    <mergeCell ref="C5:H5"/>
    <mergeCell ref="C6:D6"/>
    <mergeCell ref="G6:H6"/>
    <mergeCell ref="C7:D7"/>
    <mergeCell ref="G7:H7"/>
    <mergeCell ref="B12:E12"/>
    <mergeCell ref="F12:I12"/>
    <mergeCell ref="C22:D22"/>
    <mergeCell ref="G22:H2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205</v>
      </c>
      <c r="B2" s="1"/>
      <c r="C2" s="1"/>
      <c r="D2" s="1"/>
      <c r="E2" s="1"/>
      <c r="F2" s="1"/>
    </row>
    <row r="5" spans="3:12" ht="15">
      <c r="C5" s="1" t="s">
        <v>772</v>
      </c>
      <c r="D5" s="1"/>
      <c r="E5" s="1"/>
      <c r="F5" s="1"/>
      <c r="G5" s="1"/>
      <c r="H5" s="1"/>
      <c r="I5" s="1"/>
      <c r="J5" s="1"/>
      <c r="K5" s="1"/>
      <c r="L5" s="1"/>
    </row>
    <row r="6" spans="1:12" ht="39.75" customHeight="1">
      <c r="A6" s="2" t="s">
        <v>728</v>
      </c>
      <c r="C6" s="7" t="s">
        <v>761</v>
      </c>
      <c r="D6" s="7"/>
      <c r="G6" s="7" t="s">
        <v>762</v>
      </c>
      <c r="H6" s="7"/>
      <c r="K6" s="1" t="s">
        <v>763</v>
      </c>
      <c r="L6" s="1"/>
    </row>
    <row r="7" spans="1:12" ht="15">
      <c r="A7" t="s">
        <v>764</v>
      </c>
      <c r="C7" s="5">
        <v>848424071</v>
      </c>
      <c r="D7" s="5"/>
      <c r="G7" s="5">
        <v>101323123</v>
      </c>
      <c r="H7" s="5"/>
      <c r="K7" s="5">
        <v>949747194</v>
      </c>
      <c r="L7" s="5"/>
    </row>
    <row r="8" spans="1:12" ht="15">
      <c r="A8" t="s">
        <v>765</v>
      </c>
      <c r="D8" s="8">
        <v>3757501</v>
      </c>
      <c r="H8" s="8">
        <v>3311652</v>
      </c>
      <c r="L8" s="8">
        <v>7069153</v>
      </c>
    </row>
    <row r="9" spans="1:12" ht="15">
      <c r="A9" t="s">
        <v>773</v>
      </c>
      <c r="D9" s="8">
        <v>34351022</v>
      </c>
      <c r="H9" s="9">
        <v>-21019509</v>
      </c>
      <c r="L9" s="8">
        <v>13331513</v>
      </c>
    </row>
    <row r="10" spans="1:12" ht="15">
      <c r="A10" t="s">
        <v>767</v>
      </c>
      <c r="D10" s="8">
        <v>321218848</v>
      </c>
      <c r="H10" s="8">
        <v>46591490</v>
      </c>
      <c r="L10" s="8">
        <v>367810338</v>
      </c>
    </row>
    <row r="11" spans="1:12" ht="15">
      <c r="A11" t="s">
        <v>768</v>
      </c>
      <c r="D11" s="9">
        <v>-294037878</v>
      </c>
      <c r="H11" s="9">
        <v>-10606534</v>
      </c>
      <c r="L11" s="9">
        <v>-304644412</v>
      </c>
    </row>
    <row r="12" spans="1:12" ht="15">
      <c r="A12" t="s">
        <v>769</v>
      </c>
      <c r="D12" s="9">
        <v>-12840000</v>
      </c>
      <c r="H12" t="s">
        <v>145</v>
      </c>
      <c r="L12" s="9">
        <v>-12840000</v>
      </c>
    </row>
    <row r="14" spans="1:12" ht="15">
      <c r="A14" t="s">
        <v>770</v>
      </c>
      <c r="C14" s="5">
        <v>900873564</v>
      </c>
      <c r="D14" s="5"/>
      <c r="G14" s="5">
        <v>119600222</v>
      </c>
      <c r="H14" s="5"/>
      <c r="K14" s="5">
        <v>1020473786</v>
      </c>
      <c r="L14" s="5"/>
    </row>
    <row r="16" spans="1:12" ht="15">
      <c r="A16" s="6" t="s">
        <v>774</v>
      </c>
      <c r="C16" s="5">
        <v>36781749</v>
      </c>
      <c r="D16" s="5"/>
      <c r="G16" s="12">
        <v>-18334568</v>
      </c>
      <c r="H16" s="12"/>
      <c r="K16" s="5">
        <v>18447181</v>
      </c>
      <c r="L16" s="5"/>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7" t="s">
        <v>775</v>
      </c>
      <c r="D3" s="7"/>
      <c r="E3" s="7"/>
      <c r="F3" s="7"/>
      <c r="G3" s="7"/>
      <c r="H3" s="7"/>
    </row>
    <row r="4" spans="1:8" ht="15">
      <c r="A4" s="2" t="s">
        <v>745</v>
      </c>
      <c r="C4" s="1" t="s">
        <v>67</v>
      </c>
      <c r="D4" s="1"/>
      <c r="G4" s="1" t="s">
        <v>68</v>
      </c>
      <c r="H4" s="1"/>
    </row>
    <row r="5" spans="1:8" ht="15">
      <c r="A5" t="s">
        <v>776</v>
      </c>
      <c r="C5" s="5">
        <v>117500000</v>
      </c>
      <c r="D5" s="5"/>
      <c r="G5" s="5">
        <v>108952500</v>
      </c>
      <c r="H5" s="5"/>
    </row>
    <row r="6" spans="1:8" ht="15">
      <c r="A6" t="s">
        <v>777</v>
      </c>
      <c r="D6" s="8">
        <v>1288592</v>
      </c>
      <c r="H6" s="8">
        <v>547500</v>
      </c>
    </row>
    <row r="7" spans="1:8" ht="15">
      <c r="A7" t="s">
        <v>778</v>
      </c>
      <c r="D7" s="8">
        <v>591053100</v>
      </c>
      <c r="H7" s="8">
        <v>532800000</v>
      </c>
    </row>
    <row r="8" spans="1:8" ht="15">
      <c r="A8" t="s">
        <v>779</v>
      </c>
      <c r="D8" s="9">
        <v>-452654400</v>
      </c>
      <c r="H8" s="9">
        <v>-538800000</v>
      </c>
    </row>
    <row r="9" spans="1:8" ht="15">
      <c r="A9" t="s">
        <v>769</v>
      </c>
      <c r="D9" t="s">
        <v>145</v>
      </c>
      <c r="H9" t="s">
        <v>145</v>
      </c>
    </row>
    <row r="11" spans="1:8" ht="15">
      <c r="A11" t="s">
        <v>780</v>
      </c>
      <c r="C11" s="5">
        <v>257187292</v>
      </c>
      <c r="D11" s="5"/>
      <c r="G11" s="5">
        <v>103500000</v>
      </c>
      <c r="H11" s="5"/>
    </row>
    <row r="12" spans="1:8" ht="15">
      <c r="A12" t="s">
        <v>781</v>
      </c>
      <c r="D12" t="s">
        <v>145</v>
      </c>
      <c r="H12" s="8">
        <v>11000000</v>
      </c>
    </row>
    <row r="14" spans="1:8" ht="15">
      <c r="A14" t="s">
        <v>782</v>
      </c>
      <c r="C14" s="5">
        <v>257187292</v>
      </c>
      <c r="D14" s="5"/>
      <c r="G14" s="5">
        <v>114500000</v>
      </c>
      <c r="H14" s="5"/>
    </row>
  </sheetData>
  <sheetProtection selectLockedCells="1" selectUnlockedCells="1"/>
  <mergeCells count="9">
    <mergeCell ref="C3:H3"/>
    <mergeCell ref="C4:D4"/>
    <mergeCell ref="G4:H4"/>
    <mergeCell ref="C5:D5"/>
    <mergeCell ref="G5:H5"/>
    <mergeCell ref="C11:D11"/>
    <mergeCell ref="G11:H11"/>
    <mergeCell ref="C14:D14"/>
    <mergeCell ref="G14:H1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R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18.7109375" style="0" customWidth="1"/>
    <col min="16" max="17" width="8.7109375" style="0" customWidth="1"/>
    <col min="18" max="18" width="10.7109375" style="0" customWidth="1"/>
    <col min="19" max="16384" width="8.7109375" style="0" customWidth="1"/>
  </cols>
  <sheetData>
    <row r="3" spans="1:18" ht="39.75" customHeight="1">
      <c r="A3" s="2" t="s">
        <v>783</v>
      </c>
      <c r="C3" s="1" t="s">
        <v>784</v>
      </c>
      <c r="D3" s="1"/>
      <c r="G3" s="7" t="s">
        <v>785</v>
      </c>
      <c r="H3" s="7"/>
      <c r="K3" s="1" t="s">
        <v>786</v>
      </c>
      <c r="L3" s="1"/>
      <c r="O3" s="2" t="s">
        <v>787</v>
      </c>
      <c r="Q3" s="7" t="s">
        <v>788</v>
      </c>
      <c r="R3" s="7"/>
    </row>
    <row r="4" spans="1:18" ht="15">
      <c r="A4" t="s">
        <v>789</v>
      </c>
      <c r="C4" t="s">
        <v>790</v>
      </c>
      <c r="D4" s="8">
        <v>27000000</v>
      </c>
      <c r="G4" s="5">
        <v>45154800</v>
      </c>
      <c r="H4" s="5"/>
      <c r="K4" s="5">
        <v>46207556</v>
      </c>
      <c r="L4" s="5"/>
      <c r="O4" t="s">
        <v>791</v>
      </c>
      <c r="Q4" s="5">
        <v>1052756</v>
      </c>
      <c r="R4" s="5"/>
    </row>
    <row r="5" spans="1:18" ht="15">
      <c r="A5" t="s">
        <v>789</v>
      </c>
      <c r="D5" s="8">
        <v>7000000</v>
      </c>
      <c r="H5" s="8">
        <v>11743900</v>
      </c>
      <c r="L5" s="8">
        <v>11979736</v>
      </c>
      <c r="O5" t="s">
        <v>792</v>
      </c>
      <c r="R5" s="8">
        <v>235836</v>
      </c>
    </row>
    <row r="7" spans="3:18" ht="15">
      <c r="C7" t="s">
        <v>790</v>
      </c>
      <c r="D7" s="8">
        <v>34000000</v>
      </c>
      <c r="G7" s="5">
        <v>56898700</v>
      </c>
      <c r="H7" s="5"/>
      <c r="K7" s="5">
        <v>58187292</v>
      </c>
      <c r="L7" s="5"/>
      <c r="Q7" s="5">
        <v>1288592</v>
      </c>
      <c r="R7" s="5"/>
    </row>
  </sheetData>
  <sheetProtection selectLockedCells="1" selectUnlockedCells="1"/>
  <mergeCells count="10">
    <mergeCell ref="C3:D3"/>
    <mergeCell ref="G3:H3"/>
    <mergeCell ref="K3:L3"/>
    <mergeCell ref="Q3:R3"/>
    <mergeCell ref="G4:H4"/>
    <mergeCell ref="K4:L4"/>
    <mergeCell ref="Q4:R4"/>
    <mergeCell ref="G7:H7"/>
    <mergeCell ref="K7:L7"/>
    <mergeCell ref="Q7:R7"/>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793</v>
      </c>
      <c r="B2" s="1"/>
      <c r="C2" s="1"/>
      <c r="D2" s="1"/>
      <c r="E2" s="1"/>
      <c r="F2" s="1"/>
    </row>
    <row r="5" spans="1:24" ht="39.75" customHeight="1">
      <c r="A5" s="2" t="s">
        <v>794</v>
      </c>
      <c r="C5" s="7" t="s">
        <v>795</v>
      </c>
      <c r="D5" s="7"/>
      <c r="G5" s="7" t="s">
        <v>796</v>
      </c>
      <c r="H5" s="7"/>
      <c r="K5" s="7" t="s">
        <v>797</v>
      </c>
      <c r="L5" s="7"/>
      <c r="O5" s="7" t="s">
        <v>798</v>
      </c>
      <c r="P5" s="7"/>
      <c r="S5" s="7" t="s">
        <v>799</v>
      </c>
      <c r="T5" s="7"/>
      <c r="W5" s="7" t="s">
        <v>800</v>
      </c>
      <c r="X5" s="7"/>
    </row>
    <row r="6" ht="15">
      <c r="A6" s="2" t="s">
        <v>801</v>
      </c>
    </row>
    <row r="7" spans="1:24" ht="15">
      <c r="A7" t="s">
        <v>802</v>
      </c>
      <c r="C7" s="4" t="s">
        <v>143</v>
      </c>
      <c r="D7" s="4"/>
      <c r="G7" s="5">
        <v>19330914</v>
      </c>
      <c r="H7" s="5"/>
      <c r="K7" s="4" t="s">
        <v>143</v>
      </c>
      <c r="L7" s="4"/>
      <c r="O7" s="5">
        <v>1213801</v>
      </c>
      <c r="P7" s="5"/>
      <c r="S7" s="5">
        <v>18574163</v>
      </c>
      <c r="T7" s="5"/>
      <c r="W7" s="4" t="s">
        <v>143</v>
      </c>
      <c r="X7" s="4"/>
    </row>
    <row r="8" spans="1:24" ht="15">
      <c r="A8" t="s">
        <v>561</v>
      </c>
      <c r="D8" s="8">
        <v>13500000</v>
      </c>
      <c r="H8" s="8">
        <v>3500000</v>
      </c>
      <c r="L8" s="9">
        <v>-3500000</v>
      </c>
      <c r="P8" s="8">
        <v>1257472</v>
      </c>
      <c r="T8" s="8">
        <v>13499999</v>
      </c>
      <c r="X8" t="s">
        <v>145</v>
      </c>
    </row>
    <row r="9" spans="1:24" ht="15">
      <c r="A9" t="s">
        <v>690</v>
      </c>
      <c r="D9" s="8">
        <v>17552044</v>
      </c>
      <c r="H9" s="8">
        <v>22592260</v>
      </c>
      <c r="L9" s="9">
        <v>-72539605</v>
      </c>
      <c r="P9" s="8">
        <v>4059881</v>
      </c>
      <c r="T9" t="s">
        <v>145</v>
      </c>
      <c r="X9" s="9">
        <v>-46895</v>
      </c>
    </row>
    <row r="10" ht="15">
      <c r="A10" s="2" t="s">
        <v>803</v>
      </c>
    </row>
    <row r="11" spans="1:24" ht="15">
      <c r="A11" t="s">
        <v>539</v>
      </c>
      <c r="D11" s="8">
        <v>17805936</v>
      </c>
      <c r="H11" s="8">
        <v>991130</v>
      </c>
      <c r="L11" s="9">
        <v>-1126015</v>
      </c>
      <c r="P11" s="8">
        <v>996312</v>
      </c>
      <c r="T11" s="8">
        <v>12757080</v>
      </c>
      <c r="X11" t="s">
        <v>145</v>
      </c>
    </row>
    <row r="12" spans="1:24" ht="15">
      <c r="A12" t="s">
        <v>680</v>
      </c>
      <c r="D12" s="8">
        <v>21265345</v>
      </c>
      <c r="H12" s="8">
        <v>9196328</v>
      </c>
      <c r="L12" t="s">
        <v>145</v>
      </c>
      <c r="P12" s="8">
        <v>473990</v>
      </c>
      <c r="T12" s="8">
        <v>24563138</v>
      </c>
      <c r="X12" t="s">
        <v>145</v>
      </c>
    </row>
    <row r="13" spans="1:24" ht="15">
      <c r="A13" t="s">
        <v>550</v>
      </c>
      <c r="D13" s="8">
        <v>2500165</v>
      </c>
      <c r="H13" t="s">
        <v>145</v>
      </c>
      <c r="L13" t="s">
        <v>145</v>
      </c>
      <c r="P13" t="s">
        <v>145</v>
      </c>
      <c r="T13" s="8">
        <v>157518</v>
      </c>
      <c r="X13" t="s">
        <v>145</v>
      </c>
    </row>
    <row r="14" spans="1:24" ht="15">
      <c r="A14" t="s">
        <v>543</v>
      </c>
      <c r="D14" s="8">
        <v>1694296</v>
      </c>
      <c r="H14" t="s">
        <v>145</v>
      </c>
      <c r="L14" t="s">
        <v>145</v>
      </c>
      <c r="P14" t="s">
        <v>145</v>
      </c>
      <c r="T14" s="8">
        <v>806679</v>
      </c>
      <c r="X14" t="s">
        <v>145</v>
      </c>
    </row>
    <row r="15" spans="1:24" ht="15">
      <c r="A15" t="s">
        <v>541</v>
      </c>
      <c r="D15" s="8">
        <v>33470058</v>
      </c>
      <c r="H15" t="s">
        <v>145</v>
      </c>
      <c r="L15" t="s">
        <v>145</v>
      </c>
      <c r="P15" s="8">
        <v>2703931</v>
      </c>
      <c r="T15" s="8">
        <v>33655320</v>
      </c>
      <c r="X15" t="s">
        <v>145</v>
      </c>
    </row>
    <row r="17" spans="1:24" ht="15">
      <c r="A17" s="2" t="s">
        <v>804</v>
      </c>
      <c r="C17" s="5">
        <v>107787844</v>
      </c>
      <c r="D17" s="5"/>
      <c r="G17" s="5">
        <v>55610632</v>
      </c>
      <c r="H17" s="5"/>
      <c r="K17" s="12">
        <v>-77165620</v>
      </c>
      <c r="L17" s="12"/>
      <c r="O17" s="5">
        <v>10705387</v>
      </c>
      <c r="P17" s="5"/>
      <c r="S17" s="5">
        <v>104013897</v>
      </c>
      <c r="T17" s="5"/>
      <c r="W17" s="12">
        <v>-46895</v>
      </c>
      <c r="X17" s="12"/>
    </row>
  </sheetData>
  <sheetProtection selectLockedCells="1" selectUnlockedCells="1"/>
  <mergeCells count="19">
    <mergeCell ref="A2:F2"/>
    <mergeCell ref="C5:D5"/>
    <mergeCell ref="G5:H5"/>
    <mergeCell ref="K5:L5"/>
    <mergeCell ref="O5:P5"/>
    <mergeCell ref="S5:T5"/>
    <mergeCell ref="W5:X5"/>
    <mergeCell ref="C7:D7"/>
    <mergeCell ref="G7:H7"/>
    <mergeCell ref="K7:L7"/>
    <mergeCell ref="O7:P7"/>
    <mergeCell ref="S7:T7"/>
    <mergeCell ref="W7:X7"/>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805</v>
      </c>
      <c r="B2" s="1"/>
      <c r="C2" s="1"/>
      <c r="D2" s="1"/>
      <c r="E2" s="1"/>
      <c r="F2" s="1"/>
    </row>
    <row r="5" spans="3:16" ht="15">
      <c r="C5" s="1" t="s">
        <v>806</v>
      </c>
      <c r="D5" s="1"/>
      <c r="E5" s="1"/>
      <c r="F5" s="1"/>
      <c r="G5" s="1"/>
      <c r="H5" s="1"/>
      <c r="K5" s="1" t="s">
        <v>233</v>
      </c>
      <c r="L5" s="1"/>
      <c r="M5" s="1"/>
      <c r="N5" s="1"/>
      <c r="O5" s="1"/>
      <c r="P5" s="1"/>
    </row>
    <row r="6" spans="3:16" ht="15">
      <c r="C6" s="1" t="s">
        <v>67</v>
      </c>
      <c r="D6" s="1"/>
      <c r="G6" s="1" t="s">
        <v>68</v>
      </c>
      <c r="H6" s="1"/>
      <c r="K6" s="1" t="s">
        <v>67</v>
      </c>
      <c r="L6" s="1"/>
      <c r="O6" s="1" t="s">
        <v>68</v>
      </c>
      <c r="P6" s="1"/>
    </row>
    <row r="7" spans="1:16" ht="15">
      <c r="A7" t="s">
        <v>807</v>
      </c>
      <c r="C7" s="5">
        <v>31949311</v>
      </c>
      <c r="D7" s="5"/>
      <c r="G7" s="5">
        <v>13785532</v>
      </c>
      <c r="H7" s="5"/>
      <c r="K7" s="5">
        <v>112085415</v>
      </c>
      <c r="L7" s="5"/>
      <c r="O7" s="5">
        <v>69299053</v>
      </c>
      <c r="P7" s="5"/>
    </row>
    <row r="8" spans="1:16" ht="15">
      <c r="A8" t="s">
        <v>808</v>
      </c>
      <c r="D8" s="8">
        <v>66569036</v>
      </c>
      <c r="H8" s="8">
        <v>66450117</v>
      </c>
      <c r="L8" s="8">
        <v>66561520</v>
      </c>
      <c r="P8" s="8">
        <v>66340895</v>
      </c>
    </row>
    <row r="9" spans="1:16" ht="15">
      <c r="A9" t="s">
        <v>809</v>
      </c>
      <c r="C9" s="10">
        <v>0.48</v>
      </c>
      <c r="D9" s="10"/>
      <c r="G9" s="10">
        <v>0.21</v>
      </c>
      <c r="H9" s="10"/>
      <c r="K9" s="10">
        <v>1.6800000000000002</v>
      </c>
      <c r="L9" s="10"/>
      <c r="O9" s="10">
        <v>1.05</v>
      </c>
      <c r="P9" s="10"/>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810</v>
      </c>
      <c r="B2" s="1"/>
      <c r="C2" s="1"/>
      <c r="D2" s="1"/>
      <c r="E2" s="1"/>
      <c r="F2" s="1"/>
    </row>
    <row r="5" spans="3:8" ht="15">
      <c r="C5" s="1" t="s">
        <v>233</v>
      </c>
      <c r="D5" s="1"/>
      <c r="E5" s="1"/>
      <c r="F5" s="1"/>
      <c r="G5" s="1"/>
      <c r="H5" s="1"/>
    </row>
    <row r="6" spans="3:8" ht="15">
      <c r="C6" s="1" t="s">
        <v>67</v>
      </c>
      <c r="D6" s="1"/>
      <c r="G6" s="1" t="s">
        <v>68</v>
      </c>
      <c r="H6" s="1"/>
    </row>
    <row r="7" ht="15">
      <c r="A7" s="2" t="s">
        <v>811</v>
      </c>
    </row>
    <row r="8" spans="1:8" ht="15">
      <c r="A8" t="s">
        <v>812</v>
      </c>
      <c r="C8" s="10">
        <v>10.49</v>
      </c>
      <c r="D8" s="10"/>
      <c r="G8" s="10">
        <v>10.22</v>
      </c>
      <c r="H8" s="10"/>
    </row>
    <row r="9" spans="1:8" ht="15">
      <c r="A9" t="s">
        <v>83</v>
      </c>
      <c r="D9" s="3">
        <v>0.77</v>
      </c>
      <c r="H9" s="3">
        <v>0.76</v>
      </c>
    </row>
    <row r="10" spans="1:8" ht="15">
      <c r="A10" t="s">
        <v>813</v>
      </c>
      <c r="D10" s="3">
        <v>0.91</v>
      </c>
      <c r="H10" s="3">
        <v>0.29</v>
      </c>
    </row>
    <row r="12" spans="1:8" ht="15">
      <c r="A12" t="s">
        <v>85</v>
      </c>
      <c r="D12" s="3">
        <v>1.6800000000000002</v>
      </c>
      <c r="H12" s="3">
        <v>1.05</v>
      </c>
    </row>
    <row r="13" spans="1:8" ht="15">
      <c r="A13" t="s">
        <v>814</v>
      </c>
      <c r="D13" s="11">
        <v>-0.84</v>
      </c>
      <c r="H13" s="11">
        <v>-0.84</v>
      </c>
    </row>
    <row r="15" spans="1:8" ht="15">
      <c r="A15" t="s">
        <v>815</v>
      </c>
      <c r="C15" s="10">
        <v>11.33</v>
      </c>
      <c r="D15" s="10"/>
      <c r="G15" s="10">
        <v>10.43</v>
      </c>
      <c r="H15" s="10"/>
    </row>
    <row r="17" spans="1:8" ht="15">
      <c r="A17" t="s">
        <v>816</v>
      </c>
      <c r="C17" s="10">
        <v>11.46</v>
      </c>
      <c r="D17" s="10"/>
      <c r="G17" s="10">
        <v>11.05</v>
      </c>
      <c r="H17" s="10"/>
    </row>
    <row r="18" spans="1:8" ht="15">
      <c r="A18" s="2" t="s">
        <v>817</v>
      </c>
      <c r="D18" t="s">
        <v>93</v>
      </c>
      <c r="H18" t="s">
        <v>94</v>
      </c>
    </row>
    <row r="19" spans="1:8" ht="15">
      <c r="A19" t="s">
        <v>818</v>
      </c>
      <c r="D19" s="8">
        <v>66569036</v>
      </c>
      <c r="H19" s="8">
        <v>66450117</v>
      </c>
    </row>
    <row r="20" ht="15">
      <c r="A20" s="2" t="s">
        <v>819</v>
      </c>
    </row>
    <row r="21" spans="1:8" ht="15">
      <c r="A21" t="s">
        <v>820</v>
      </c>
      <c r="D21" t="s">
        <v>821</v>
      </c>
      <c r="H21" t="s">
        <v>822</v>
      </c>
    </row>
    <row r="22" spans="1:8" ht="15">
      <c r="A22" t="s">
        <v>823</v>
      </c>
      <c r="D22" t="s">
        <v>824</v>
      </c>
      <c r="H22" t="s">
        <v>825</v>
      </c>
    </row>
    <row r="24" spans="1:8" ht="15">
      <c r="A24" t="s">
        <v>826</v>
      </c>
      <c r="D24" t="s">
        <v>827</v>
      </c>
      <c r="H24" t="s">
        <v>828</v>
      </c>
    </row>
    <row r="25" spans="1:8" ht="15">
      <c r="A25" t="s">
        <v>829</v>
      </c>
      <c r="D25" t="s">
        <v>830</v>
      </c>
      <c r="H25" t="s">
        <v>831</v>
      </c>
    </row>
    <row r="26" spans="1:8" ht="15">
      <c r="A26" t="s">
        <v>832</v>
      </c>
      <c r="C26" s="5">
        <v>754472793</v>
      </c>
      <c r="D26" s="5"/>
      <c r="G26" s="5">
        <v>693102657</v>
      </c>
      <c r="H26" s="5"/>
    </row>
    <row r="28" spans="1:8" ht="15">
      <c r="A28" t="s">
        <v>833</v>
      </c>
      <c r="C28" s="5">
        <v>498062949</v>
      </c>
      <c r="D28" s="5"/>
      <c r="G28" s="5">
        <v>362661538</v>
      </c>
      <c r="H28" s="5"/>
    </row>
    <row r="30" spans="1:8" ht="15">
      <c r="A30" t="s">
        <v>834</v>
      </c>
      <c r="C30" s="10">
        <v>7.48</v>
      </c>
      <c r="D30" s="10"/>
      <c r="G30" s="10">
        <v>5.47</v>
      </c>
      <c r="H30" s="10"/>
    </row>
    <row r="31" spans="1:8" ht="15">
      <c r="A31" t="s">
        <v>835</v>
      </c>
      <c r="C31" s="5">
        <v>3288</v>
      </c>
      <c r="D31" s="5"/>
      <c r="G31" s="5">
        <v>4731</v>
      </c>
      <c r="H31" s="5"/>
    </row>
    <row r="32" spans="1:8" ht="15">
      <c r="A32" t="s">
        <v>836</v>
      </c>
      <c r="D32" t="s">
        <v>837</v>
      </c>
      <c r="H32" t="s">
        <v>838</v>
      </c>
    </row>
  </sheetData>
  <sheetProtection selectLockedCells="1" selectUnlockedCells="1"/>
  <mergeCells count="18">
    <mergeCell ref="A2:F2"/>
    <mergeCell ref="C5:H5"/>
    <mergeCell ref="C6:D6"/>
    <mergeCell ref="G6:H6"/>
    <mergeCell ref="C8:D8"/>
    <mergeCell ref="G8:H8"/>
    <mergeCell ref="C15:D15"/>
    <mergeCell ref="G15:H15"/>
    <mergeCell ref="C17:D17"/>
    <mergeCell ref="G17:H17"/>
    <mergeCell ref="C26:D26"/>
    <mergeCell ref="G26:H26"/>
    <mergeCell ref="C28:D28"/>
    <mergeCell ref="G28:H28"/>
    <mergeCell ref="C30:D30"/>
    <mergeCell ref="G30:H30"/>
    <mergeCell ref="C31:D31"/>
    <mergeCell ref="G31:H3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839</v>
      </c>
      <c r="B2" s="1"/>
      <c r="C2" s="1"/>
      <c r="D2" s="1"/>
      <c r="E2" s="1"/>
      <c r="F2" s="1"/>
    </row>
    <row r="5" spans="1:10" ht="39.75" customHeight="1">
      <c r="A5" s="2" t="s">
        <v>122</v>
      </c>
      <c r="C5" s="2" t="s">
        <v>123</v>
      </c>
      <c r="E5" s="7" t="s">
        <v>124</v>
      </c>
      <c r="F5" s="7"/>
      <c r="I5" s="7" t="s">
        <v>125</v>
      </c>
      <c r="J5" s="7"/>
    </row>
    <row r="6" spans="1:10" ht="15">
      <c r="A6" t="s">
        <v>126</v>
      </c>
      <c r="C6" t="s">
        <v>127</v>
      </c>
      <c r="F6" t="s">
        <v>128</v>
      </c>
      <c r="I6" s="5">
        <v>500000</v>
      </c>
      <c r="J6" s="5"/>
    </row>
    <row r="7" spans="1:10" ht="15">
      <c r="A7" t="s">
        <v>129</v>
      </c>
      <c r="C7" t="s">
        <v>840</v>
      </c>
      <c r="F7" s="3">
        <v>4.46</v>
      </c>
      <c r="J7" s="8">
        <v>44500000</v>
      </c>
    </row>
    <row r="8" spans="1:10" ht="15">
      <c r="A8" t="s">
        <v>131</v>
      </c>
      <c r="C8" t="s">
        <v>841</v>
      </c>
      <c r="F8" s="3">
        <v>3.38</v>
      </c>
      <c r="J8" s="8">
        <v>105000000</v>
      </c>
    </row>
    <row r="10" spans="1:10" ht="15">
      <c r="A10" t="s">
        <v>842</v>
      </c>
      <c r="F10" t="s">
        <v>134</v>
      </c>
      <c r="I10" s="5">
        <v>150000000</v>
      </c>
      <c r="J10" s="5"/>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19</v>
      </c>
      <c r="B2" s="1"/>
      <c r="C2" s="1"/>
      <c r="D2" s="1"/>
      <c r="E2" s="1"/>
      <c r="F2" s="1"/>
    </row>
    <row r="5" spans="1:16" ht="15">
      <c r="A5" s="2" t="s">
        <v>20</v>
      </c>
      <c r="C5" s="1" t="s">
        <v>21</v>
      </c>
      <c r="D5" s="1"/>
      <c r="G5" s="1" t="s">
        <v>22</v>
      </c>
      <c r="H5" s="1"/>
      <c r="K5" s="1" t="s">
        <v>23</v>
      </c>
      <c r="L5" s="1"/>
      <c r="O5" s="1" t="s">
        <v>24</v>
      </c>
      <c r="P5" s="1"/>
    </row>
    <row r="6" spans="1:16" ht="15">
      <c r="A6" s="6" t="s">
        <v>843</v>
      </c>
      <c r="C6" s="5">
        <v>93</v>
      </c>
      <c r="D6" s="5"/>
      <c r="G6" s="5">
        <v>200</v>
      </c>
      <c r="H6" s="5"/>
      <c r="K6" s="5">
        <v>306</v>
      </c>
      <c r="L6" s="5"/>
      <c r="O6" s="5">
        <v>565</v>
      </c>
      <c r="P6" s="5"/>
    </row>
    <row r="7" spans="1:16" ht="15">
      <c r="A7" s="6" t="s">
        <v>844</v>
      </c>
      <c r="C7" s="5">
        <v>102</v>
      </c>
      <c r="D7" s="5"/>
      <c r="G7" s="5">
        <v>226</v>
      </c>
      <c r="H7" s="5"/>
      <c r="K7" s="5">
        <v>346</v>
      </c>
      <c r="L7" s="5"/>
      <c r="O7" s="5">
        <v>628</v>
      </c>
      <c r="P7" s="5"/>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ustomHeight="1">
      <c r="A2" s="7" t="s">
        <v>845</v>
      </c>
      <c r="B2" s="7"/>
      <c r="C2" s="7"/>
      <c r="D2" s="7"/>
      <c r="E2" s="7"/>
      <c r="F2" s="7"/>
    </row>
    <row r="5" spans="1:20" ht="15">
      <c r="A5" t="s">
        <v>846</v>
      </c>
      <c r="D5" t="s">
        <v>847</v>
      </c>
      <c r="E5" t="s">
        <v>98</v>
      </c>
      <c r="H5" t="s">
        <v>848</v>
      </c>
      <c r="I5" t="s">
        <v>98</v>
      </c>
      <c r="L5" t="s">
        <v>145</v>
      </c>
      <c r="P5" t="s">
        <v>849</v>
      </c>
      <c r="T5" t="s">
        <v>850</v>
      </c>
    </row>
    <row r="6" spans="2:21" ht="15">
      <c r="B6" s="4"/>
      <c r="C6" s="4"/>
      <c r="D6" s="4"/>
      <c r="E6" s="4"/>
      <c r="F6" s="4"/>
      <c r="G6" s="4"/>
      <c r="H6" s="4"/>
      <c r="I6" s="4"/>
      <c r="J6" s="4"/>
      <c r="K6" s="4"/>
      <c r="L6" s="4"/>
      <c r="M6" s="4"/>
      <c r="N6" s="4"/>
      <c r="O6" s="4"/>
      <c r="P6" s="4"/>
      <c r="Q6" s="4"/>
      <c r="R6" s="4"/>
      <c r="S6" s="4"/>
      <c r="T6" s="4"/>
      <c r="U6" s="4"/>
    </row>
    <row r="7" spans="1:20" ht="15">
      <c r="A7" t="s">
        <v>851</v>
      </c>
      <c r="D7" t="s">
        <v>852</v>
      </c>
      <c r="E7" t="s">
        <v>98</v>
      </c>
      <c r="H7" t="s">
        <v>853</v>
      </c>
      <c r="I7" t="s">
        <v>98</v>
      </c>
      <c r="L7" t="s">
        <v>854</v>
      </c>
      <c r="M7" t="s">
        <v>98</v>
      </c>
      <c r="P7" t="s">
        <v>855</v>
      </c>
      <c r="T7" t="s">
        <v>856</v>
      </c>
    </row>
  </sheetData>
  <sheetProtection selectLockedCells="1" selectUnlockedCells="1"/>
  <mergeCells count="6">
    <mergeCell ref="A2:F2"/>
    <mergeCell ref="B6:E6"/>
    <mergeCell ref="F6:I6"/>
    <mergeCell ref="J6:M6"/>
    <mergeCell ref="N6:Q6"/>
    <mergeCell ref="R6:U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U31"/>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2.7109375" style="0" customWidth="1"/>
    <col min="14"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857</v>
      </c>
      <c r="B2" s="1"/>
      <c r="C2" s="1"/>
      <c r="D2" s="1"/>
      <c r="E2" s="1"/>
      <c r="F2" s="1"/>
    </row>
    <row r="5" spans="3:20" ht="15">
      <c r="C5" s="1" t="s">
        <v>858</v>
      </c>
      <c r="D5" s="1"/>
      <c r="E5" s="1"/>
      <c r="F5" s="1"/>
      <c r="G5" s="1"/>
      <c r="H5" s="1"/>
      <c r="I5" s="1"/>
      <c r="J5" s="1"/>
      <c r="K5" s="1"/>
      <c r="L5" s="1"/>
      <c r="M5" s="1"/>
      <c r="N5" s="1"/>
      <c r="O5" s="1"/>
      <c r="P5" s="1"/>
      <c r="Q5" s="1"/>
      <c r="R5" s="1"/>
      <c r="S5" s="1"/>
      <c r="T5" s="1"/>
    </row>
    <row r="6" spans="3:20" ht="15">
      <c r="C6" s="1" t="s">
        <v>68</v>
      </c>
      <c r="D6" s="1"/>
      <c r="G6" s="1" t="s">
        <v>69</v>
      </c>
      <c r="H6" s="1"/>
      <c r="K6" s="1" t="s">
        <v>70</v>
      </c>
      <c r="L6" s="1"/>
      <c r="O6" s="1" t="s">
        <v>71</v>
      </c>
      <c r="P6" s="1"/>
      <c r="S6" s="1" t="s">
        <v>72</v>
      </c>
      <c r="T6" s="1"/>
    </row>
    <row r="7" ht="15">
      <c r="A7" s="2" t="s">
        <v>859</v>
      </c>
    </row>
    <row r="8" ht="15">
      <c r="A8" s="2" t="s">
        <v>75</v>
      </c>
    </row>
    <row r="9" spans="1:20" ht="15">
      <c r="A9" s="2" t="s">
        <v>76</v>
      </c>
      <c r="C9" s="5">
        <v>129187</v>
      </c>
      <c r="D9" s="5"/>
      <c r="G9" s="5">
        <v>113392</v>
      </c>
      <c r="H9" s="5"/>
      <c r="K9" s="5">
        <v>91738</v>
      </c>
      <c r="L9" s="5"/>
      <c r="O9" s="5">
        <v>60140</v>
      </c>
      <c r="P9" s="5"/>
      <c r="S9" s="5">
        <v>45119</v>
      </c>
      <c r="T9" s="5"/>
    </row>
    <row r="10" spans="1:20" ht="15">
      <c r="A10" s="2" t="s">
        <v>77</v>
      </c>
      <c r="D10" s="8">
        <v>62189</v>
      </c>
      <c r="H10" s="8">
        <v>56323</v>
      </c>
      <c r="L10" s="8">
        <v>39093</v>
      </c>
      <c r="P10" s="8">
        <v>28065</v>
      </c>
      <c r="T10" s="8">
        <v>22400</v>
      </c>
    </row>
    <row r="11" spans="1:20" ht="15">
      <c r="A11" t="s">
        <v>78</v>
      </c>
      <c r="D11" s="8">
        <v>66998</v>
      </c>
      <c r="H11" s="8">
        <v>57069</v>
      </c>
      <c r="L11" s="8">
        <v>52645</v>
      </c>
      <c r="P11" s="8">
        <v>32075</v>
      </c>
      <c r="T11" s="8">
        <v>22719</v>
      </c>
    </row>
    <row r="12" spans="1:20" ht="15">
      <c r="A12" t="s">
        <v>79</v>
      </c>
      <c r="D12" s="8">
        <v>24780</v>
      </c>
      <c r="H12" s="8">
        <v>6284</v>
      </c>
      <c r="L12" s="9">
        <v>-42382</v>
      </c>
      <c r="P12" s="9">
        <v>-15539</v>
      </c>
      <c r="T12" s="8">
        <v>13083</v>
      </c>
    </row>
    <row r="13" spans="1:20" ht="15">
      <c r="A13" t="s">
        <v>80</v>
      </c>
      <c r="D13" s="8">
        <v>91778</v>
      </c>
      <c r="H13" s="8">
        <v>63353</v>
      </c>
      <c r="L13" s="8">
        <v>10263</v>
      </c>
      <c r="P13" s="8">
        <v>16535</v>
      </c>
      <c r="T13" s="8">
        <v>35802</v>
      </c>
    </row>
    <row r="14" spans="2:21" ht="15">
      <c r="B14" s="4"/>
      <c r="C14" s="4"/>
      <c r="D14" s="4"/>
      <c r="E14" s="4"/>
      <c r="F14" s="4"/>
      <c r="G14" s="4"/>
      <c r="H14" s="4"/>
      <c r="I14" s="4"/>
      <c r="J14" s="4"/>
      <c r="K14" s="4"/>
      <c r="L14" s="4"/>
      <c r="M14" s="4"/>
      <c r="N14" s="4"/>
      <c r="O14" s="4"/>
      <c r="P14" s="4"/>
      <c r="Q14" s="4"/>
      <c r="R14" s="4"/>
      <c r="S14" s="4"/>
      <c r="T14" s="4"/>
      <c r="U14" s="4"/>
    </row>
    <row r="15" ht="15">
      <c r="A15" s="2" t="s">
        <v>81</v>
      </c>
    </row>
    <row r="16" spans="1:20" ht="15">
      <c r="A16" t="s">
        <v>860</v>
      </c>
      <c r="D16" s="3">
        <v>10.49</v>
      </c>
      <c r="H16" s="3">
        <v>10.22</v>
      </c>
      <c r="L16" s="3">
        <v>10.13</v>
      </c>
      <c r="P16" s="3">
        <v>10.69</v>
      </c>
      <c r="T16" s="3">
        <v>11.85</v>
      </c>
    </row>
    <row r="17" spans="1:20" ht="15">
      <c r="A17" t="s">
        <v>83</v>
      </c>
      <c r="D17" s="3">
        <v>1.01</v>
      </c>
      <c r="H17" s="3">
        <v>1.08</v>
      </c>
      <c r="L17" s="3">
        <v>1.25</v>
      </c>
      <c r="P17" s="3">
        <v>1.09</v>
      </c>
      <c r="T17" s="3">
        <v>1.08</v>
      </c>
    </row>
    <row r="18" spans="1:20" ht="15">
      <c r="A18" t="s">
        <v>84</v>
      </c>
      <c r="D18" s="3">
        <v>0.38</v>
      </c>
      <c r="H18" s="3">
        <v>0.12</v>
      </c>
      <c r="L18" s="11">
        <v>-1.01</v>
      </c>
      <c r="P18" s="11">
        <v>-0.53</v>
      </c>
      <c r="T18" s="3">
        <v>0.62</v>
      </c>
    </row>
    <row r="19" spans="1:20" ht="15">
      <c r="A19" t="s">
        <v>85</v>
      </c>
      <c r="D19" s="3">
        <v>1.39</v>
      </c>
      <c r="H19" s="3">
        <v>1.2</v>
      </c>
      <c r="L19" s="3">
        <v>0.24</v>
      </c>
      <c r="P19" s="3">
        <v>0.56</v>
      </c>
      <c r="T19" s="3">
        <v>1.7000000000000002</v>
      </c>
    </row>
    <row r="20" spans="1:20" ht="15">
      <c r="A20" t="s">
        <v>86</v>
      </c>
      <c r="D20" s="3">
        <v>1.12</v>
      </c>
      <c r="H20" s="3">
        <v>1.13</v>
      </c>
      <c r="L20" s="3">
        <v>1.1</v>
      </c>
      <c r="P20" s="3">
        <v>1.09</v>
      </c>
      <c r="T20" s="3">
        <v>0.96</v>
      </c>
    </row>
    <row r="21" spans="2:21" ht="15">
      <c r="B21" s="4"/>
      <c r="C21" s="4"/>
      <c r="D21" s="4"/>
      <c r="E21" s="4"/>
      <c r="F21" s="4"/>
      <c r="G21" s="4"/>
      <c r="H21" s="4"/>
      <c r="I21" s="4"/>
      <c r="J21" s="4"/>
      <c r="K21" s="4"/>
      <c r="L21" s="4"/>
      <c r="M21" s="4"/>
      <c r="N21" s="4"/>
      <c r="O21" s="4"/>
      <c r="P21" s="4"/>
      <c r="Q21" s="4"/>
      <c r="R21" s="4"/>
      <c r="S21" s="4"/>
      <c r="T21" s="4"/>
      <c r="U21" s="4"/>
    </row>
    <row r="22" ht="15">
      <c r="A22" s="2" t="s">
        <v>87</v>
      </c>
    </row>
    <row r="23" spans="1:20" ht="15">
      <c r="A23" s="2" t="s">
        <v>32</v>
      </c>
      <c r="D23" s="8">
        <v>1153327</v>
      </c>
      <c r="H23" s="8">
        <v>1018968</v>
      </c>
      <c r="L23" s="8">
        <v>928738</v>
      </c>
      <c r="P23" s="8">
        <v>711494</v>
      </c>
      <c r="T23" s="8">
        <v>512381</v>
      </c>
    </row>
    <row r="24" spans="1:20" ht="15">
      <c r="A24" s="2" t="s">
        <v>88</v>
      </c>
      <c r="D24" s="8">
        <v>1078176</v>
      </c>
      <c r="H24" s="8">
        <v>990480</v>
      </c>
      <c r="L24" s="8">
        <v>827549</v>
      </c>
      <c r="P24" s="8">
        <v>664724</v>
      </c>
      <c r="T24" s="8">
        <v>469760</v>
      </c>
    </row>
    <row r="25" spans="1:20" ht="15">
      <c r="A25" t="s">
        <v>89</v>
      </c>
      <c r="D25" s="8">
        <v>363900</v>
      </c>
      <c r="H25" s="8">
        <v>294452</v>
      </c>
      <c r="L25" s="8">
        <v>388792</v>
      </c>
      <c r="P25" s="8">
        <v>233641</v>
      </c>
      <c r="T25" s="8">
        <v>175475</v>
      </c>
    </row>
    <row r="26" spans="1:20" ht="15">
      <c r="A26" s="2" t="s">
        <v>90</v>
      </c>
      <c r="D26" s="8">
        <v>697506</v>
      </c>
      <c r="H26" s="8">
        <v>669717</v>
      </c>
      <c r="L26" s="8">
        <v>462657</v>
      </c>
      <c r="P26" s="8">
        <v>386575</v>
      </c>
      <c r="T26" s="8">
        <v>300580</v>
      </c>
    </row>
    <row r="27" spans="2:21" ht="15">
      <c r="B27" s="4"/>
      <c r="C27" s="4"/>
      <c r="D27" s="4"/>
      <c r="E27" s="4"/>
      <c r="F27" s="4"/>
      <c r="G27" s="4"/>
      <c r="H27" s="4"/>
      <c r="I27" s="4"/>
      <c r="J27" s="4"/>
      <c r="K27" s="4"/>
      <c r="L27" s="4"/>
      <c r="M27" s="4"/>
      <c r="N27" s="4"/>
      <c r="O27" s="4"/>
      <c r="P27" s="4"/>
      <c r="Q27" s="4"/>
      <c r="R27" s="4"/>
      <c r="S27" s="4"/>
      <c r="T27" s="4"/>
      <c r="U27" s="4"/>
    </row>
    <row r="28" ht="15">
      <c r="A28" s="2" t="s">
        <v>91</v>
      </c>
    </row>
    <row r="29" spans="1:20" ht="15">
      <c r="A29" s="2" t="s">
        <v>92</v>
      </c>
      <c r="D29" t="s">
        <v>95</v>
      </c>
      <c r="H29" t="s">
        <v>96</v>
      </c>
      <c r="L29" t="s">
        <v>97</v>
      </c>
      <c r="M29" t="s">
        <v>98</v>
      </c>
      <c r="P29" t="s">
        <v>99</v>
      </c>
      <c r="T29" t="s">
        <v>100</v>
      </c>
    </row>
    <row r="30" spans="1:20" ht="15">
      <c r="A30" t="s">
        <v>861</v>
      </c>
      <c r="D30" s="8">
        <v>61</v>
      </c>
      <c r="H30" s="8">
        <v>54</v>
      </c>
      <c r="L30" s="8">
        <v>48</v>
      </c>
      <c r="P30" s="8">
        <v>43</v>
      </c>
      <c r="T30" s="8">
        <v>42</v>
      </c>
    </row>
    <row r="31" spans="1:20" ht="15">
      <c r="A31" t="s">
        <v>862</v>
      </c>
      <c r="D31" t="s">
        <v>105</v>
      </c>
      <c r="H31" t="s">
        <v>106</v>
      </c>
      <c r="L31" t="s">
        <v>107</v>
      </c>
      <c r="P31" t="s">
        <v>108</v>
      </c>
      <c r="T31" t="s">
        <v>109</v>
      </c>
    </row>
  </sheetData>
  <sheetProtection selectLockedCells="1" selectUnlockedCells="1"/>
  <mergeCells count="27">
    <mergeCell ref="A2:F2"/>
    <mergeCell ref="C5:T5"/>
    <mergeCell ref="C6:D6"/>
    <mergeCell ref="G6:H6"/>
    <mergeCell ref="K6:L6"/>
    <mergeCell ref="O6:P6"/>
    <mergeCell ref="S6:T6"/>
    <mergeCell ref="C9:D9"/>
    <mergeCell ref="G9:H9"/>
    <mergeCell ref="K9:L9"/>
    <mergeCell ref="O9:P9"/>
    <mergeCell ref="S9:T9"/>
    <mergeCell ref="B14:E14"/>
    <mergeCell ref="F14:I14"/>
    <mergeCell ref="J14:M14"/>
    <mergeCell ref="N14:Q14"/>
    <mergeCell ref="R14:U14"/>
    <mergeCell ref="B21:E21"/>
    <mergeCell ref="F21:I21"/>
    <mergeCell ref="J21:M21"/>
    <mergeCell ref="N21:Q21"/>
    <mergeCell ref="R21:U21"/>
    <mergeCell ref="B27:E27"/>
    <mergeCell ref="F27:I27"/>
    <mergeCell ref="J27:M27"/>
    <mergeCell ref="N27:Q27"/>
    <mergeCell ref="R27:U2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Y23"/>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16384" width="8.7109375" style="0" customWidth="1"/>
  </cols>
  <sheetData>
    <row r="2" spans="1:6" ht="15">
      <c r="A2" s="1" t="s">
        <v>45</v>
      </c>
      <c r="B2" s="1"/>
      <c r="C2" s="1"/>
      <c r="D2" s="1"/>
      <c r="E2" s="1"/>
      <c r="F2" s="1"/>
    </row>
    <row r="5" spans="3:24" ht="39.75" customHeight="1">
      <c r="C5" s="4"/>
      <c r="D5" s="4"/>
      <c r="G5" s="1" t="s">
        <v>46</v>
      </c>
      <c r="H5" s="1"/>
      <c r="I5" s="1"/>
      <c r="J5" s="1"/>
      <c r="K5" s="1"/>
      <c r="L5" s="1"/>
      <c r="O5" s="7" t="s">
        <v>47</v>
      </c>
      <c r="P5" s="7"/>
      <c r="S5" s="7" t="s">
        <v>48</v>
      </c>
      <c r="T5" s="7"/>
      <c r="W5" s="7" t="s">
        <v>49</v>
      </c>
      <c r="X5" s="7"/>
    </row>
    <row r="6" spans="1:12" ht="15">
      <c r="A6" s="2" t="s">
        <v>50</v>
      </c>
      <c r="C6" s="1" t="s">
        <v>51</v>
      </c>
      <c r="D6" s="1"/>
      <c r="G6" s="1" t="s">
        <v>52</v>
      </c>
      <c r="H6" s="1"/>
      <c r="K6" s="1" t="s">
        <v>53</v>
      </c>
      <c r="L6" s="1"/>
    </row>
    <row r="7" ht="15">
      <c r="A7" s="2" t="s">
        <v>54</v>
      </c>
    </row>
    <row r="8" spans="1:25" ht="15">
      <c r="A8" t="s">
        <v>55</v>
      </c>
      <c r="C8" s="4" t="s">
        <v>56</v>
      </c>
      <c r="D8" s="4"/>
      <c r="G8" s="10">
        <v>11.91</v>
      </c>
      <c r="H8" s="10"/>
      <c r="K8" s="10">
        <v>11.04</v>
      </c>
      <c r="L8" s="10"/>
      <c r="P8" t="s">
        <v>57</v>
      </c>
      <c r="T8" t="s">
        <v>57</v>
      </c>
      <c r="W8" s="10">
        <v>0.28</v>
      </c>
      <c r="X8" s="10"/>
      <c r="Y8" s="9">
        <v>-3</v>
      </c>
    </row>
    <row r="9" spans="1:24" ht="15">
      <c r="A9" t="s">
        <v>58</v>
      </c>
      <c r="D9" s="3">
        <v>11.33</v>
      </c>
      <c r="H9" s="3">
        <v>11.49</v>
      </c>
      <c r="L9" s="3">
        <v>10.46</v>
      </c>
      <c r="P9" s="8">
        <v>1</v>
      </c>
      <c r="T9" s="9">
        <v>-8</v>
      </c>
      <c r="X9" s="3">
        <v>0.28</v>
      </c>
    </row>
    <row r="10" spans="1:24" ht="15">
      <c r="A10" t="s">
        <v>59</v>
      </c>
      <c r="D10" s="3">
        <v>11.13</v>
      </c>
      <c r="H10" s="3">
        <v>11.65</v>
      </c>
      <c r="L10" s="3">
        <v>10.89</v>
      </c>
      <c r="P10" s="8">
        <v>5</v>
      </c>
      <c r="T10" s="9">
        <v>-2</v>
      </c>
      <c r="X10" s="3">
        <v>0.28</v>
      </c>
    </row>
    <row r="11" spans="1:24" ht="15">
      <c r="A11" t="s">
        <v>60</v>
      </c>
      <c r="D11" s="3">
        <v>10.8</v>
      </c>
      <c r="H11" s="3">
        <v>12.17</v>
      </c>
      <c r="L11" s="3">
        <v>10.83</v>
      </c>
      <c r="P11" s="8">
        <v>13</v>
      </c>
      <c r="T11" s="8">
        <v>0</v>
      </c>
      <c r="X11" s="3">
        <v>0.28</v>
      </c>
    </row>
    <row r="12" spans="2:25" ht="15">
      <c r="B12" s="4"/>
      <c r="C12" s="4"/>
      <c r="D12" s="4"/>
      <c r="E12" s="4"/>
      <c r="F12" s="4"/>
      <c r="G12" s="4"/>
      <c r="H12" s="4"/>
      <c r="I12" s="4"/>
      <c r="J12" s="4"/>
      <c r="K12" s="4"/>
      <c r="L12" s="4"/>
      <c r="M12" s="4"/>
      <c r="N12" s="4"/>
      <c r="O12" s="4"/>
      <c r="P12" s="4"/>
      <c r="Q12" s="4"/>
      <c r="R12" s="4"/>
      <c r="S12" s="4"/>
      <c r="T12" s="4"/>
      <c r="U12" s="4"/>
      <c r="V12" s="4"/>
      <c r="W12" s="4"/>
      <c r="X12" s="4"/>
      <c r="Y12" s="4"/>
    </row>
    <row r="13" ht="15">
      <c r="A13" s="2" t="s">
        <v>61</v>
      </c>
    </row>
    <row r="14" spans="1:24" ht="15">
      <c r="A14" t="s">
        <v>62</v>
      </c>
      <c r="D14" s="3">
        <v>10.49</v>
      </c>
      <c r="H14" s="3">
        <v>11.83</v>
      </c>
      <c r="L14" s="3">
        <v>10.97</v>
      </c>
      <c r="P14" s="8">
        <v>13</v>
      </c>
      <c r="T14" s="8">
        <v>5</v>
      </c>
      <c r="X14" s="3">
        <v>0.28</v>
      </c>
    </row>
    <row r="15" spans="1:24" ht="15">
      <c r="A15" t="s">
        <v>58</v>
      </c>
      <c r="D15" s="3">
        <v>10.43</v>
      </c>
      <c r="H15" s="3">
        <v>11.83</v>
      </c>
      <c r="L15" s="3">
        <v>10.45</v>
      </c>
      <c r="P15" s="8">
        <v>13</v>
      </c>
      <c r="T15" s="8">
        <v>0</v>
      </c>
      <c r="X15" s="3">
        <v>0.28</v>
      </c>
    </row>
    <row r="16" spans="1:24" ht="15">
      <c r="A16" t="s">
        <v>59</v>
      </c>
      <c r="D16" s="3">
        <v>10.5</v>
      </c>
      <c r="H16" s="3">
        <v>12.18</v>
      </c>
      <c r="L16" s="3">
        <v>11.01</v>
      </c>
      <c r="P16" s="8">
        <v>16</v>
      </c>
      <c r="T16" s="8">
        <v>5</v>
      </c>
      <c r="X16" s="3">
        <v>0.28</v>
      </c>
    </row>
    <row r="17" spans="1:24" ht="15">
      <c r="A17" t="s">
        <v>60</v>
      </c>
      <c r="D17" s="3">
        <v>10.38</v>
      </c>
      <c r="H17" s="3">
        <v>11.1</v>
      </c>
      <c r="L17" s="3">
        <v>10.07</v>
      </c>
      <c r="P17" s="8">
        <v>7</v>
      </c>
      <c r="T17" s="9">
        <v>-3</v>
      </c>
      <c r="X17" s="3">
        <v>0.28</v>
      </c>
    </row>
    <row r="18" spans="2:25" ht="15">
      <c r="B18" s="4"/>
      <c r="C18" s="4"/>
      <c r="D18" s="4"/>
      <c r="E18" s="4"/>
      <c r="F18" s="4"/>
      <c r="G18" s="4"/>
      <c r="H18" s="4"/>
      <c r="I18" s="4"/>
      <c r="J18" s="4"/>
      <c r="K18" s="4"/>
      <c r="L18" s="4"/>
      <c r="M18" s="4"/>
      <c r="N18" s="4"/>
      <c r="O18" s="4"/>
      <c r="P18" s="4"/>
      <c r="Q18" s="4"/>
      <c r="R18" s="4"/>
      <c r="S18" s="4"/>
      <c r="T18" s="4"/>
      <c r="U18" s="4"/>
      <c r="V18" s="4"/>
      <c r="W18" s="4"/>
      <c r="X18" s="4"/>
      <c r="Y18" s="4"/>
    </row>
    <row r="19" ht="15">
      <c r="A19" s="2" t="s">
        <v>63</v>
      </c>
    </row>
    <row r="20" spans="1:24" ht="15">
      <c r="A20" t="s">
        <v>62</v>
      </c>
      <c r="D20" s="3">
        <v>10.22</v>
      </c>
      <c r="H20" s="3">
        <v>11.44</v>
      </c>
      <c r="L20" s="3">
        <v>10.36</v>
      </c>
      <c r="P20" s="8">
        <v>12</v>
      </c>
      <c r="T20" s="8">
        <v>1</v>
      </c>
      <c r="X20" s="3">
        <v>0.28</v>
      </c>
    </row>
    <row r="21" spans="1:24" ht="15">
      <c r="A21" t="s">
        <v>58</v>
      </c>
      <c r="D21" s="3">
        <v>10.16</v>
      </c>
      <c r="H21" s="3">
        <v>10.7</v>
      </c>
      <c r="L21" s="3">
        <v>9.27</v>
      </c>
      <c r="P21" s="8">
        <v>5</v>
      </c>
      <c r="T21" s="9">
        <v>-9</v>
      </c>
      <c r="X21" s="3">
        <v>0.28</v>
      </c>
    </row>
    <row r="22" spans="1:24" ht="15">
      <c r="A22" t="s">
        <v>59</v>
      </c>
      <c r="D22" s="3">
        <v>10.38</v>
      </c>
      <c r="H22" s="3">
        <v>11.23</v>
      </c>
      <c r="L22" s="3">
        <v>10.31</v>
      </c>
      <c r="P22" s="8">
        <v>8</v>
      </c>
      <c r="T22" s="9">
        <v>-1</v>
      </c>
      <c r="X22" s="3">
        <v>0.28</v>
      </c>
    </row>
    <row r="23" spans="1:24" ht="15">
      <c r="A23" t="s">
        <v>60</v>
      </c>
      <c r="D23" s="3">
        <v>10.19</v>
      </c>
      <c r="H23" s="3">
        <v>11.02</v>
      </c>
      <c r="L23" s="3">
        <v>8.57</v>
      </c>
      <c r="P23" s="8">
        <v>8</v>
      </c>
      <c r="T23" s="9">
        <v>-16</v>
      </c>
      <c r="X23" s="3">
        <v>0.28</v>
      </c>
    </row>
  </sheetData>
  <sheetProtection selectLockedCells="1" selectUnlockedCells="1"/>
  <mergeCells count="25">
    <mergeCell ref="A2:F2"/>
    <mergeCell ref="C5:D5"/>
    <mergeCell ref="G5:L5"/>
    <mergeCell ref="O5:P5"/>
    <mergeCell ref="S5:T5"/>
    <mergeCell ref="W5:X5"/>
    <mergeCell ref="C6:D6"/>
    <mergeCell ref="G6:H6"/>
    <mergeCell ref="K6:L6"/>
    <mergeCell ref="C8:D8"/>
    <mergeCell ref="G8:H8"/>
    <mergeCell ref="K8:L8"/>
    <mergeCell ref="W8:X8"/>
    <mergeCell ref="B12:E12"/>
    <mergeCell ref="F12:I12"/>
    <mergeCell ref="J12:M12"/>
    <mergeCell ref="N12:Q12"/>
    <mergeCell ref="R12:U12"/>
    <mergeCell ref="V12:Y12"/>
    <mergeCell ref="B18:E18"/>
    <mergeCell ref="F18:I18"/>
    <mergeCell ref="J18:M18"/>
    <mergeCell ref="N18:Q18"/>
    <mergeCell ref="R18:U18"/>
    <mergeCell ref="V18:Y1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6" ht="15">
      <c r="A2" s="1" t="s">
        <v>110</v>
      </c>
      <c r="B2" s="1"/>
      <c r="C2" s="1"/>
      <c r="D2" s="1"/>
      <c r="E2" s="1"/>
      <c r="F2" s="1"/>
    </row>
    <row r="5" spans="3:16" ht="15">
      <c r="C5" s="1" t="s">
        <v>68</v>
      </c>
      <c r="D5" s="1"/>
      <c r="E5" s="1"/>
      <c r="F5" s="1"/>
      <c r="G5" s="1"/>
      <c r="H5" s="1"/>
      <c r="I5" s="1"/>
      <c r="J5" s="1"/>
      <c r="K5" s="1"/>
      <c r="L5" s="1"/>
      <c r="M5" s="1"/>
      <c r="N5" s="1"/>
      <c r="O5" s="1"/>
      <c r="P5" s="1"/>
    </row>
    <row r="6" spans="3:16" ht="15">
      <c r="C6" s="1" t="s">
        <v>117</v>
      </c>
      <c r="D6" s="1"/>
      <c r="G6" s="1" t="s">
        <v>111</v>
      </c>
      <c r="H6" s="1"/>
      <c r="K6" s="1" t="s">
        <v>112</v>
      </c>
      <c r="L6" s="1"/>
      <c r="O6" s="1" t="s">
        <v>113</v>
      </c>
      <c r="P6" s="1"/>
    </row>
    <row r="7" spans="1:16" ht="15">
      <c r="A7" s="2" t="s">
        <v>76</v>
      </c>
      <c r="C7" s="5">
        <v>31447</v>
      </c>
      <c r="D7" s="5"/>
      <c r="G7" s="5">
        <v>33725</v>
      </c>
      <c r="H7" s="5"/>
      <c r="K7" s="5">
        <v>31057</v>
      </c>
      <c r="L7" s="5"/>
      <c r="O7" s="5">
        <v>32958</v>
      </c>
      <c r="P7" s="5"/>
    </row>
    <row r="8" spans="1:16" ht="15">
      <c r="A8" t="s">
        <v>78</v>
      </c>
      <c r="C8" s="5">
        <v>17099</v>
      </c>
      <c r="D8" s="5"/>
      <c r="G8" s="5">
        <v>17655</v>
      </c>
      <c r="H8" s="5"/>
      <c r="K8" s="5">
        <v>14063</v>
      </c>
      <c r="L8" s="5"/>
      <c r="O8" s="5">
        <v>18181</v>
      </c>
      <c r="P8" s="5"/>
    </row>
    <row r="9" spans="1:16" ht="15">
      <c r="A9" t="s">
        <v>79</v>
      </c>
      <c r="C9" s="5">
        <v>5379</v>
      </c>
      <c r="D9" s="5"/>
      <c r="G9" s="12">
        <v>-3869</v>
      </c>
      <c r="H9" s="12"/>
      <c r="K9" s="5">
        <v>12910</v>
      </c>
      <c r="L9" s="5"/>
      <c r="O9" s="5">
        <v>10360</v>
      </c>
      <c r="P9" s="5"/>
    </row>
    <row r="10" spans="1:16" ht="15">
      <c r="A10" t="s">
        <v>80</v>
      </c>
      <c r="C10" s="5">
        <v>22479</v>
      </c>
      <c r="D10" s="5"/>
      <c r="G10" s="5">
        <v>13786</v>
      </c>
      <c r="H10" s="5"/>
      <c r="K10" s="5">
        <v>26972</v>
      </c>
      <c r="L10" s="5"/>
      <c r="O10" s="5">
        <v>28541</v>
      </c>
      <c r="P10" s="5"/>
    </row>
    <row r="11" spans="1:16" ht="15">
      <c r="A11" t="s">
        <v>114</v>
      </c>
      <c r="C11" s="10">
        <v>0.33</v>
      </c>
      <c r="D11" s="10"/>
      <c r="G11" s="10">
        <v>0.21</v>
      </c>
      <c r="H11" s="10"/>
      <c r="K11" s="10">
        <v>0.41</v>
      </c>
      <c r="L11" s="10"/>
      <c r="O11" s="10">
        <v>0.44</v>
      </c>
      <c r="P11" s="10"/>
    </row>
    <row r="12" spans="1:16" ht="15">
      <c r="A12" t="s">
        <v>863</v>
      </c>
      <c r="C12" s="10">
        <v>10.49</v>
      </c>
      <c r="D12" s="10"/>
      <c r="G12" s="10">
        <v>10.43</v>
      </c>
      <c r="H12" s="10"/>
      <c r="K12" s="10">
        <v>10.5</v>
      </c>
      <c r="L12" s="10"/>
      <c r="O12" s="10">
        <v>10.38</v>
      </c>
      <c r="P12" s="10"/>
    </row>
    <row r="13" spans="1:16" ht="15">
      <c r="A13" t="s">
        <v>116</v>
      </c>
      <c r="C13" s="10">
        <v>11.28</v>
      </c>
      <c r="D13" s="10"/>
      <c r="G13" s="10">
        <v>11.05</v>
      </c>
      <c r="H13" s="10"/>
      <c r="K13" s="10">
        <v>11.3</v>
      </c>
      <c r="L13" s="10"/>
      <c r="O13" s="10">
        <v>11</v>
      </c>
      <c r="P13" s="10"/>
    </row>
    <row r="14" spans="2:17" ht="15">
      <c r="B14" s="4"/>
      <c r="C14" s="4"/>
      <c r="D14" s="4"/>
      <c r="E14" s="4"/>
      <c r="F14" s="4"/>
      <c r="G14" s="4"/>
      <c r="H14" s="4"/>
      <c r="I14" s="4"/>
      <c r="J14" s="4"/>
      <c r="K14" s="4"/>
      <c r="L14" s="4"/>
      <c r="M14" s="4"/>
      <c r="N14" s="4"/>
      <c r="O14" s="4"/>
      <c r="P14" s="4"/>
      <c r="Q14" s="4"/>
    </row>
    <row r="15" spans="3:16" ht="15">
      <c r="C15" s="1" t="s">
        <v>69</v>
      </c>
      <c r="D15" s="1"/>
      <c r="E15" s="1"/>
      <c r="F15" s="1"/>
      <c r="G15" s="1"/>
      <c r="H15" s="1"/>
      <c r="I15" s="1"/>
      <c r="J15" s="1"/>
      <c r="K15" s="1"/>
      <c r="L15" s="1"/>
      <c r="M15" s="1"/>
      <c r="N15" s="1"/>
      <c r="O15" s="1"/>
      <c r="P15" s="1"/>
    </row>
    <row r="16" spans="3:16" ht="15">
      <c r="C16" s="1" t="s">
        <v>117</v>
      </c>
      <c r="D16" s="1"/>
      <c r="G16" s="1" t="s">
        <v>111</v>
      </c>
      <c r="H16" s="1"/>
      <c r="K16" s="1" t="s">
        <v>112</v>
      </c>
      <c r="L16" s="1"/>
      <c r="O16" s="1" t="s">
        <v>113</v>
      </c>
      <c r="P16" s="1"/>
    </row>
    <row r="17" spans="1:16" ht="15">
      <c r="A17" s="2" t="s">
        <v>76</v>
      </c>
      <c r="C17" s="5">
        <v>30806</v>
      </c>
      <c r="D17" s="5"/>
      <c r="G17" s="5">
        <v>29385</v>
      </c>
      <c r="H17" s="5"/>
      <c r="K17" s="5">
        <v>26362</v>
      </c>
      <c r="L17" s="5"/>
      <c r="O17" s="5">
        <v>26839</v>
      </c>
      <c r="P17" s="5"/>
    </row>
    <row r="18" spans="1:16" ht="15">
      <c r="A18" t="s">
        <v>78</v>
      </c>
      <c r="C18" s="5">
        <v>16742</v>
      </c>
      <c r="D18" s="5"/>
      <c r="G18" s="5">
        <v>15571</v>
      </c>
      <c r="H18" s="5"/>
      <c r="K18" s="5">
        <v>9759</v>
      </c>
      <c r="L18" s="5"/>
      <c r="O18" s="5">
        <v>14997</v>
      </c>
      <c r="P18" s="5"/>
    </row>
    <row r="19" spans="1:16" ht="15">
      <c r="A19" t="s">
        <v>79</v>
      </c>
      <c r="C19" s="5">
        <v>948</v>
      </c>
      <c r="D19" s="5"/>
      <c r="G19" s="12">
        <v>-12151</v>
      </c>
      <c r="H19" s="12"/>
      <c r="K19" s="5">
        <v>16638</v>
      </c>
      <c r="L19" s="5"/>
      <c r="O19" s="5">
        <v>849</v>
      </c>
      <c r="P19" s="5"/>
    </row>
    <row r="20" spans="1:16" ht="15">
      <c r="A20" t="s">
        <v>80</v>
      </c>
      <c r="C20" s="5">
        <v>17690</v>
      </c>
      <c r="D20" s="5"/>
      <c r="G20" s="5">
        <v>3420</v>
      </c>
      <c r="H20" s="5"/>
      <c r="K20" s="5">
        <v>26397</v>
      </c>
      <c r="L20" s="5"/>
      <c r="O20" s="5">
        <v>15846</v>
      </c>
      <c r="P20" s="5"/>
    </row>
    <row r="21" spans="1:16" ht="15">
      <c r="A21" t="s">
        <v>114</v>
      </c>
      <c r="C21" s="10">
        <v>0.31</v>
      </c>
      <c r="D21" s="10"/>
      <c r="G21" s="10">
        <v>0.06</v>
      </c>
      <c r="H21" s="10"/>
      <c r="K21" s="10">
        <v>0.5</v>
      </c>
      <c r="L21" s="10"/>
      <c r="O21" s="10">
        <v>0.34</v>
      </c>
      <c r="P21" s="10"/>
    </row>
    <row r="22" spans="1:16" ht="15">
      <c r="A22" t="s">
        <v>863</v>
      </c>
      <c r="C22" s="10">
        <v>10.22</v>
      </c>
      <c r="D22" s="10"/>
      <c r="G22" s="10">
        <v>10.16</v>
      </c>
      <c r="H22" s="10"/>
      <c r="K22" s="10">
        <v>10.38</v>
      </c>
      <c r="L22" s="10"/>
      <c r="O22" s="10">
        <v>10.19</v>
      </c>
      <c r="P22" s="10"/>
    </row>
    <row r="23" spans="1:16" ht="15">
      <c r="A23" t="s">
        <v>116</v>
      </c>
      <c r="C23" s="10">
        <v>10.61</v>
      </c>
      <c r="D23" s="10"/>
      <c r="G23" s="10">
        <v>10.35</v>
      </c>
      <c r="H23" s="10"/>
      <c r="K23" s="10">
        <v>10.4</v>
      </c>
      <c r="L23" s="10"/>
      <c r="O23" s="10">
        <v>10.09</v>
      </c>
      <c r="P23" s="10"/>
    </row>
    <row r="24" spans="2:17" ht="15">
      <c r="B24" s="4"/>
      <c r="C24" s="4"/>
      <c r="D24" s="4"/>
      <c r="E24" s="4"/>
      <c r="F24" s="4"/>
      <c r="G24" s="4"/>
      <c r="H24" s="4"/>
      <c r="I24" s="4"/>
      <c r="J24" s="4"/>
      <c r="K24" s="4"/>
      <c r="L24" s="4"/>
      <c r="M24" s="4"/>
      <c r="N24" s="4"/>
      <c r="O24" s="4"/>
      <c r="P24" s="4"/>
      <c r="Q24" s="4"/>
    </row>
    <row r="25" spans="3:16" ht="15">
      <c r="C25" s="1" t="s">
        <v>70</v>
      </c>
      <c r="D25" s="1"/>
      <c r="E25" s="1"/>
      <c r="F25" s="1"/>
      <c r="G25" s="1"/>
      <c r="H25" s="1"/>
      <c r="I25" s="1"/>
      <c r="J25" s="1"/>
      <c r="K25" s="1"/>
      <c r="L25" s="1"/>
      <c r="M25" s="1"/>
      <c r="N25" s="1"/>
      <c r="O25" s="1"/>
      <c r="P25" s="1"/>
    </row>
    <row r="26" spans="3:16" ht="15">
      <c r="C26" s="1" t="s">
        <v>117</v>
      </c>
      <c r="D26" s="1"/>
      <c r="G26" s="1" t="s">
        <v>111</v>
      </c>
      <c r="H26" s="1"/>
      <c r="K26" s="1" t="s">
        <v>112</v>
      </c>
      <c r="L26" s="1"/>
      <c r="O26" s="1" t="s">
        <v>113</v>
      </c>
      <c r="P26" s="1"/>
    </row>
    <row r="27" spans="1:16" ht="15">
      <c r="A27" s="2" t="s">
        <v>76</v>
      </c>
      <c r="C27" s="5">
        <v>26139</v>
      </c>
      <c r="D27" s="5"/>
      <c r="G27" s="5">
        <v>22908</v>
      </c>
      <c r="H27" s="5"/>
      <c r="K27" s="5">
        <v>22712</v>
      </c>
      <c r="L27" s="5"/>
      <c r="O27" s="5">
        <v>19979</v>
      </c>
      <c r="P27" s="5"/>
    </row>
    <row r="28" spans="1:16" ht="15">
      <c r="A28" t="s">
        <v>78</v>
      </c>
      <c r="C28" s="5">
        <v>15095</v>
      </c>
      <c r="D28" s="5"/>
      <c r="G28" s="5">
        <v>13220</v>
      </c>
      <c r="H28" s="5"/>
      <c r="K28" s="5">
        <v>13159</v>
      </c>
      <c r="L28" s="5"/>
      <c r="O28" s="5">
        <v>11171</v>
      </c>
      <c r="P28" s="5"/>
    </row>
    <row r="29" spans="1:16" ht="15">
      <c r="A29" t="s">
        <v>118</v>
      </c>
      <c r="C29" s="12">
        <v>-46260</v>
      </c>
      <c r="D29" s="12"/>
      <c r="G29" s="12">
        <v>-10901</v>
      </c>
      <c r="H29" s="12"/>
      <c r="K29" s="5">
        <v>428</v>
      </c>
      <c r="L29" s="5"/>
      <c r="O29" s="5">
        <v>14351</v>
      </c>
      <c r="P29" s="5"/>
    </row>
    <row r="30" spans="1:16" ht="15">
      <c r="A30" t="s">
        <v>119</v>
      </c>
      <c r="C30" s="12">
        <v>-31165</v>
      </c>
      <c r="D30" s="12"/>
      <c r="G30" s="5">
        <v>2319</v>
      </c>
      <c r="H30" s="5"/>
      <c r="K30" s="5">
        <v>13587</v>
      </c>
      <c r="L30" s="5"/>
      <c r="O30" s="5">
        <v>25522</v>
      </c>
      <c r="P30" s="5"/>
    </row>
    <row r="31" spans="1:16" ht="15">
      <c r="A31" t="s">
        <v>120</v>
      </c>
      <c r="C31" s="13">
        <v>-0.68</v>
      </c>
      <c r="D31" s="13"/>
      <c r="G31" s="10">
        <v>0.05</v>
      </c>
      <c r="H31" s="10"/>
      <c r="K31" s="10">
        <v>0.33</v>
      </c>
      <c r="L31" s="10"/>
      <c r="O31" s="10">
        <v>0.71</v>
      </c>
      <c r="P31" s="10"/>
    </row>
    <row r="32" spans="1:16" ht="15">
      <c r="A32" t="s">
        <v>863</v>
      </c>
      <c r="C32" s="10">
        <v>10.13</v>
      </c>
      <c r="D32" s="10"/>
      <c r="G32" s="10">
        <v>11.08</v>
      </c>
      <c r="H32" s="10"/>
      <c r="K32" s="10">
        <v>11.3</v>
      </c>
      <c r="L32" s="10"/>
      <c r="O32" s="10">
        <v>11.14</v>
      </c>
      <c r="P32" s="10"/>
    </row>
    <row r="33" spans="1:16" ht="15">
      <c r="A33" t="s">
        <v>116</v>
      </c>
      <c r="C33" s="10">
        <v>8.92</v>
      </c>
      <c r="D33" s="10"/>
      <c r="G33" s="10">
        <v>11.21</v>
      </c>
      <c r="H33" s="10"/>
      <c r="K33" s="10">
        <v>11.92</v>
      </c>
      <c r="L33" s="10"/>
      <c r="O33" s="10">
        <v>12.25</v>
      </c>
      <c r="P33" s="10"/>
    </row>
  </sheetData>
  <sheetProtection selectLockedCells="1" selectUnlockedCells="1"/>
  <mergeCells count="102">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864</v>
      </c>
      <c r="B2" s="1"/>
      <c r="C2" s="1"/>
      <c r="D2" s="1"/>
      <c r="E2" s="1"/>
      <c r="F2" s="1"/>
    </row>
    <row r="5" spans="1:12" ht="39.75" customHeight="1">
      <c r="A5" s="2" t="s">
        <v>122</v>
      </c>
      <c r="C5" s="1" t="s">
        <v>123</v>
      </c>
      <c r="D5" s="1"/>
      <c r="G5" s="7" t="s">
        <v>865</v>
      </c>
      <c r="H5" s="7"/>
      <c r="K5" s="7" t="s">
        <v>125</v>
      </c>
      <c r="L5" s="7"/>
    </row>
    <row r="6" spans="1:12" ht="15">
      <c r="A6" t="s">
        <v>866</v>
      </c>
      <c r="D6" t="s">
        <v>127</v>
      </c>
      <c r="H6" t="s">
        <v>128</v>
      </c>
      <c r="K6" s="5">
        <v>500000</v>
      </c>
      <c r="L6" s="5"/>
    </row>
    <row r="7" spans="1:12" ht="15">
      <c r="A7" t="s">
        <v>867</v>
      </c>
      <c r="D7" t="s">
        <v>840</v>
      </c>
      <c r="H7" s="3">
        <v>4.46</v>
      </c>
      <c r="L7" s="8">
        <v>44500000</v>
      </c>
    </row>
    <row r="8" spans="1:12" ht="15">
      <c r="A8" t="s">
        <v>868</v>
      </c>
      <c r="D8" t="s">
        <v>841</v>
      </c>
      <c r="H8" s="3">
        <v>3.38</v>
      </c>
      <c r="L8" s="8">
        <v>105000000</v>
      </c>
    </row>
    <row r="10" spans="1:12" ht="15">
      <c r="A10" t="s">
        <v>869</v>
      </c>
      <c r="H10" t="s">
        <v>134</v>
      </c>
      <c r="K10" s="5">
        <v>150000000</v>
      </c>
      <c r="L10" s="5"/>
    </row>
  </sheetData>
  <sheetProtection selectLockedCells="1" selectUnlockedCells="1"/>
  <mergeCells count="6">
    <mergeCell ref="A2:F2"/>
    <mergeCell ref="C5:D5"/>
    <mergeCell ref="G5:H5"/>
    <mergeCell ref="K5:L5"/>
    <mergeCell ref="K6:L6"/>
    <mergeCell ref="K10:L1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135</v>
      </c>
      <c r="B2" s="1"/>
      <c r="C2" s="1"/>
      <c r="D2" s="1"/>
      <c r="E2" s="1"/>
      <c r="F2" s="1"/>
    </row>
    <row r="5" spans="3:20" ht="15">
      <c r="C5" s="1" t="s">
        <v>870</v>
      </c>
      <c r="D5" s="1"/>
      <c r="E5" s="1"/>
      <c r="F5" s="1"/>
      <c r="G5" s="1"/>
      <c r="H5" s="1"/>
      <c r="I5" s="1"/>
      <c r="J5" s="1"/>
      <c r="K5" s="1"/>
      <c r="L5" s="1"/>
      <c r="M5" s="1"/>
      <c r="N5" s="1"/>
      <c r="O5" s="1"/>
      <c r="P5" s="1"/>
      <c r="Q5" s="1"/>
      <c r="R5" s="1"/>
      <c r="S5" s="1"/>
      <c r="T5" s="1"/>
    </row>
    <row r="6" spans="3:20" ht="39.75" customHeight="1">
      <c r="C6" s="1" t="s">
        <v>137</v>
      </c>
      <c r="D6" s="1"/>
      <c r="G6" s="7" t="s">
        <v>871</v>
      </c>
      <c r="H6" s="7"/>
      <c r="K6" s="7" t="s">
        <v>139</v>
      </c>
      <c r="L6" s="7"/>
      <c r="O6" s="7" t="s">
        <v>140</v>
      </c>
      <c r="P6" s="7"/>
      <c r="S6" s="7" t="s">
        <v>872</v>
      </c>
      <c r="T6" s="7"/>
    </row>
    <row r="7" spans="1:20" ht="15">
      <c r="A7" t="s">
        <v>873</v>
      </c>
      <c r="C7" s="10">
        <v>145.5</v>
      </c>
      <c r="D7" s="10"/>
      <c r="G7" s="4" t="s">
        <v>143</v>
      </c>
      <c r="H7" s="4"/>
      <c r="K7" s="10">
        <v>145.5</v>
      </c>
      <c r="L7" s="10"/>
      <c r="O7" s="4" t="s">
        <v>143</v>
      </c>
      <c r="P7" s="4"/>
      <c r="S7" s="4" t="s">
        <v>143</v>
      </c>
      <c r="T7" s="4"/>
    </row>
    <row r="8" spans="1:20" ht="15">
      <c r="A8" t="s">
        <v>144</v>
      </c>
      <c r="D8" s="3">
        <v>150</v>
      </c>
      <c r="H8" t="s">
        <v>145</v>
      </c>
      <c r="L8" t="s">
        <v>145</v>
      </c>
      <c r="P8" t="s">
        <v>145</v>
      </c>
      <c r="T8" s="3">
        <v>150</v>
      </c>
    </row>
    <row r="9" spans="1:20" ht="15">
      <c r="A9" t="s">
        <v>146</v>
      </c>
      <c r="D9" s="3">
        <v>71.3</v>
      </c>
      <c r="H9" t="s">
        <v>145</v>
      </c>
      <c r="L9" t="s">
        <v>145</v>
      </c>
      <c r="P9" t="s">
        <v>145</v>
      </c>
      <c r="T9" s="3">
        <v>71.3</v>
      </c>
    </row>
    <row r="11" spans="1:20" ht="15">
      <c r="A11" s="2" t="s">
        <v>874</v>
      </c>
      <c r="D11" s="3">
        <v>366.8</v>
      </c>
      <c r="H11" t="s">
        <v>145</v>
      </c>
      <c r="L11" s="3">
        <v>145.5</v>
      </c>
      <c r="P11" t="s">
        <v>145</v>
      </c>
      <c r="T11" s="3">
        <v>221.3</v>
      </c>
    </row>
    <row r="12" spans="1:20" ht="15">
      <c r="A12" t="s">
        <v>875</v>
      </c>
      <c r="D12" s="3">
        <v>7.2</v>
      </c>
      <c r="H12" s="3">
        <v>4.8</v>
      </c>
      <c r="L12" s="3">
        <v>1.9</v>
      </c>
      <c r="P12" t="s">
        <v>145</v>
      </c>
      <c r="T12" s="3">
        <v>0.5</v>
      </c>
    </row>
    <row r="14" spans="1:20" ht="15">
      <c r="A14" s="2" t="s">
        <v>149</v>
      </c>
      <c r="D14" s="3">
        <v>374</v>
      </c>
      <c r="H14" s="3">
        <v>4.8</v>
      </c>
      <c r="L14" s="3">
        <v>147.4</v>
      </c>
      <c r="P14" t="s">
        <v>145</v>
      </c>
      <c r="T14" s="3">
        <v>221.8</v>
      </c>
    </row>
  </sheetData>
  <sheetProtection selectLockedCells="1" selectUnlockedCells="1"/>
  <mergeCells count="12">
    <mergeCell ref="A2:F2"/>
    <mergeCell ref="C5:T5"/>
    <mergeCell ref="C6:D6"/>
    <mergeCell ref="G6:H6"/>
    <mergeCell ref="K6:L6"/>
    <mergeCell ref="O6:P6"/>
    <mergeCell ref="S6:T6"/>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 r="A2" s="1" t="s">
        <v>876</v>
      </c>
      <c r="B2" s="1"/>
      <c r="C2" s="1"/>
      <c r="D2" s="1"/>
      <c r="E2" s="1"/>
      <c r="F2" s="1"/>
    </row>
    <row r="5" spans="1:8" ht="39.75" customHeight="1">
      <c r="A5" s="2" t="s">
        <v>877</v>
      </c>
      <c r="C5" s="7" t="s">
        <v>878</v>
      </c>
      <c r="D5" s="7"/>
      <c r="G5" s="1" t="s">
        <v>153</v>
      </c>
      <c r="H5" s="1"/>
    </row>
    <row r="6" spans="1:8" ht="15">
      <c r="A6" t="s">
        <v>154</v>
      </c>
      <c r="D6" s="9">
        <v>-1128</v>
      </c>
      <c r="G6" s="13">
        <v>-0.02</v>
      </c>
      <c r="H6" s="13"/>
    </row>
    <row r="7" spans="1:8" ht="15">
      <c r="A7" t="s">
        <v>155</v>
      </c>
      <c r="D7" s="8">
        <v>120</v>
      </c>
      <c r="G7" s="10">
        <v>0</v>
      </c>
      <c r="H7" s="10"/>
    </row>
    <row r="8" spans="1:8" ht="15">
      <c r="A8" t="s">
        <v>156</v>
      </c>
      <c r="D8" s="8">
        <v>3249</v>
      </c>
      <c r="G8" s="10">
        <v>0.05</v>
      </c>
      <c r="H8" s="10"/>
    </row>
    <row r="9" spans="1:8" ht="15">
      <c r="A9" t="s">
        <v>157</v>
      </c>
      <c r="D9" s="8">
        <v>6378</v>
      </c>
      <c r="G9" s="10">
        <v>0.1</v>
      </c>
      <c r="H9" s="10"/>
    </row>
  </sheetData>
  <sheetProtection selectLockedCells="1" selectUnlockedCells="1"/>
  <mergeCells count="7">
    <mergeCell ref="A2:F2"/>
    <mergeCell ref="C5:D5"/>
    <mergeCell ref="G5:H5"/>
    <mergeCell ref="G6:H6"/>
    <mergeCell ref="G7:H7"/>
    <mergeCell ref="G8:H8"/>
    <mergeCell ref="G9:H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46.7109375" style="0" customWidth="1"/>
    <col min="2" max="11" width="8.7109375" style="0" customWidth="1"/>
    <col min="12" max="12" width="10.7109375" style="0" customWidth="1"/>
    <col min="13" max="16384" width="8.7109375" style="0" customWidth="1"/>
  </cols>
  <sheetData>
    <row r="2" spans="1:6" ht="15">
      <c r="A2" s="1" t="s">
        <v>879</v>
      </c>
      <c r="B2" s="1"/>
      <c r="C2" s="1"/>
      <c r="D2" s="1"/>
      <c r="E2" s="1"/>
      <c r="F2" s="1"/>
    </row>
    <row r="5" spans="1:12" ht="39.75" customHeight="1">
      <c r="A5" s="2" t="s">
        <v>880</v>
      </c>
      <c r="C5" s="7" t="s">
        <v>881</v>
      </c>
      <c r="D5" s="7"/>
      <c r="G5" s="7" t="s">
        <v>882</v>
      </c>
      <c r="H5" s="7"/>
      <c r="K5" s="7" t="s">
        <v>883</v>
      </c>
      <c r="L5" s="7"/>
    </row>
    <row r="6" ht="15">
      <c r="A6" s="2" t="s">
        <v>884</v>
      </c>
    </row>
    <row r="7" spans="1:12" ht="15">
      <c r="A7" t="s">
        <v>885</v>
      </c>
      <c r="C7" s="5">
        <v>216750</v>
      </c>
      <c r="D7" s="5"/>
      <c r="G7" s="5">
        <v>4261</v>
      </c>
      <c r="H7" s="5"/>
      <c r="L7" s="3">
        <v>24.79</v>
      </c>
    </row>
    <row r="8" spans="1:12" ht="15">
      <c r="A8" t="s">
        <v>886</v>
      </c>
      <c r="C8" s="5">
        <v>145000</v>
      </c>
      <c r="D8" s="5"/>
      <c r="G8" s="5">
        <v>5636</v>
      </c>
      <c r="H8" s="5"/>
      <c r="L8" t="s">
        <v>736</v>
      </c>
    </row>
    <row r="9" spans="1:12" ht="15">
      <c r="A9" t="s">
        <v>887</v>
      </c>
      <c r="C9" s="5">
        <v>240900</v>
      </c>
      <c r="D9" s="5"/>
      <c r="G9" s="5">
        <v>2937</v>
      </c>
      <c r="H9" s="5"/>
      <c r="L9" t="s">
        <v>736</v>
      </c>
    </row>
    <row r="10" spans="1:12" ht="15">
      <c r="A10" t="s">
        <v>888</v>
      </c>
      <c r="C10" s="5">
        <v>247600</v>
      </c>
      <c r="D10" s="5"/>
      <c r="G10" s="5">
        <v>2655</v>
      </c>
      <c r="H10" s="5"/>
      <c r="L10" t="s">
        <v>736</v>
      </c>
    </row>
    <row r="11" spans="1:12" ht="15">
      <c r="A11" t="s">
        <v>889</v>
      </c>
      <c r="C11" s="5">
        <v>225100</v>
      </c>
      <c r="D11" s="5"/>
      <c r="G11" s="5">
        <v>2713</v>
      </c>
      <c r="H11" s="5"/>
      <c r="L11" t="s">
        <v>736</v>
      </c>
    </row>
    <row r="12" spans="1:12" ht="15">
      <c r="A12" t="s">
        <v>890</v>
      </c>
      <c r="C12" s="5">
        <v>202000</v>
      </c>
      <c r="D12" s="5"/>
      <c r="G12" s="5">
        <v>2043</v>
      </c>
      <c r="H12" s="5"/>
      <c r="L12" t="s">
        <v>736</v>
      </c>
    </row>
  </sheetData>
  <sheetProtection selectLockedCells="1" selectUnlockedCells="1"/>
  <mergeCells count="16">
    <mergeCell ref="A2:F2"/>
    <mergeCell ref="C5:D5"/>
    <mergeCell ref="G5:H5"/>
    <mergeCell ref="K5:L5"/>
    <mergeCell ref="C7:D7"/>
    <mergeCell ref="G7:H7"/>
    <mergeCell ref="C8:D8"/>
    <mergeCell ref="G8:H8"/>
    <mergeCell ref="C9:D9"/>
    <mergeCell ref="G9:H9"/>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T1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891</v>
      </c>
      <c r="B2" s="1"/>
      <c r="C2" s="1"/>
      <c r="D2" s="1"/>
      <c r="E2" s="1"/>
      <c r="F2" s="1"/>
    </row>
    <row r="5" spans="1:20" ht="15">
      <c r="A5" s="2" t="s">
        <v>892</v>
      </c>
      <c r="C5" s="1" t="s">
        <v>893</v>
      </c>
      <c r="D5" s="1"/>
      <c r="E5" s="1"/>
      <c r="F5" s="1"/>
      <c r="G5" s="1"/>
      <c r="H5" s="1"/>
      <c r="I5" s="1"/>
      <c r="J5" s="1"/>
      <c r="K5" s="1"/>
      <c r="L5" s="1"/>
      <c r="M5" s="1"/>
      <c r="N5" s="1"/>
      <c r="O5" s="1"/>
      <c r="P5" s="1"/>
      <c r="Q5" s="1"/>
      <c r="R5" s="1"/>
      <c r="S5" s="1"/>
      <c r="T5" s="1"/>
    </row>
    <row r="6" spans="3:20" ht="15">
      <c r="C6" s="1" t="s">
        <v>68</v>
      </c>
      <c r="D6" s="1"/>
      <c r="G6" s="1" t="s">
        <v>69</v>
      </c>
      <c r="H6" s="1"/>
      <c r="K6" s="1" t="s">
        <v>70</v>
      </c>
      <c r="L6" s="1"/>
      <c r="O6" s="1" t="s">
        <v>71</v>
      </c>
      <c r="P6" s="1"/>
      <c r="S6" s="1" t="s">
        <v>72</v>
      </c>
      <c r="T6" s="1"/>
    </row>
    <row r="7" ht="15">
      <c r="A7" s="2" t="s">
        <v>894</v>
      </c>
    </row>
    <row r="8" spans="1:20" ht="15">
      <c r="A8" t="s">
        <v>895</v>
      </c>
      <c r="C8" s="5">
        <v>66998</v>
      </c>
      <c r="D8" s="5"/>
      <c r="G8" s="5">
        <v>57069</v>
      </c>
      <c r="H8" s="5"/>
      <c r="K8" s="5">
        <v>52645</v>
      </c>
      <c r="L8" s="5"/>
      <c r="O8" s="5">
        <v>32075</v>
      </c>
      <c r="P8" s="5"/>
      <c r="S8" s="5">
        <v>22719</v>
      </c>
      <c r="T8" s="5"/>
    </row>
    <row r="9" spans="1:20" ht="15">
      <c r="A9" t="s">
        <v>896</v>
      </c>
      <c r="D9" s="8">
        <v>17687</v>
      </c>
      <c r="H9" s="9">
        <v>-12798</v>
      </c>
      <c r="L9" s="8">
        <v>16260</v>
      </c>
      <c r="P9" s="9">
        <v>-15417</v>
      </c>
      <c r="T9" s="9">
        <v>-39244</v>
      </c>
    </row>
    <row r="10" spans="1:20" ht="15">
      <c r="A10" t="s">
        <v>897</v>
      </c>
      <c r="D10" s="8">
        <v>7092</v>
      </c>
      <c r="H10" s="8">
        <v>19082</v>
      </c>
      <c r="L10" s="9">
        <v>-58641</v>
      </c>
      <c r="P10" s="9">
        <v>-122</v>
      </c>
      <c r="T10" s="8">
        <v>52327</v>
      </c>
    </row>
    <row r="12" spans="1:20" ht="15">
      <c r="A12" s="2" t="s">
        <v>898</v>
      </c>
      <c r="C12" s="5">
        <v>91777</v>
      </c>
      <c r="D12" s="5"/>
      <c r="G12" s="5">
        <v>63353</v>
      </c>
      <c r="H12" s="5"/>
      <c r="K12" s="5">
        <v>10263</v>
      </c>
      <c r="L12" s="5"/>
      <c r="O12" s="5">
        <v>16535</v>
      </c>
      <c r="P12" s="5"/>
      <c r="S12" s="5">
        <v>35802</v>
      </c>
      <c r="T12" s="5"/>
    </row>
    <row r="14" ht="15">
      <c r="A14" s="2" t="s">
        <v>899</v>
      </c>
    </row>
    <row r="15" spans="1:20" ht="15">
      <c r="A15" t="s">
        <v>900</v>
      </c>
      <c r="C15" s="5">
        <v>15384</v>
      </c>
      <c r="D15" s="5"/>
      <c r="G15" s="5">
        <v>11681</v>
      </c>
      <c r="H15" s="5"/>
      <c r="K15" s="5">
        <v>5322</v>
      </c>
      <c r="L15" s="5"/>
      <c r="O15" s="5">
        <v>3672</v>
      </c>
      <c r="P15" s="5"/>
      <c r="S15" s="5">
        <v>4629</v>
      </c>
      <c r="T15" s="5"/>
    </row>
    <row r="17" spans="1:20" ht="15">
      <c r="A17" s="2" t="s">
        <v>901</v>
      </c>
      <c r="D17" s="3">
        <v>6</v>
      </c>
      <c r="H17" s="3">
        <v>5.4</v>
      </c>
      <c r="L17" s="3">
        <v>1.9</v>
      </c>
      <c r="P17" s="3">
        <v>4.5</v>
      </c>
      <c r="T17" s="3">
        <v>7.7</v>
      </c>
    </row>
    <row r="18" spans="1:20" ht="15">
      <c r="A18" s="2" t="s">
        <v>902</v>
      </c>
      <c r="D18" s="3">
        <v>4.4</v>
      </c>
      <c r="H18" s="3">
        <v>4.9</v>
      </c>
      <c r="L18" s="3">
        <v>9.9</v>
      </c>
      <c r="P18" s="3">
        <v>8.7</v>
      </c>
      <c r="T18" s="3">
        <v>4.9</v>
      </c>
    </row>
  </sheetData>
  <sheetProtection selectLockedCells="1" selectUnlockedCells="1"/>
  <mergeCells count="22">
    <mergeCell ref="A2:F2"/>
    <mergeCell ref="C5:T5"/>
    <mergeCell ref="C6:D6"/>
    <mergeCell ref="G6:H6"/>
    <mergeCell ref="K6:L6"/>
    <mergeCell ref="O6:P6"/>
    <mergeCell ref="S6:T6"/>
    <mergeCell ref="C8:D8"/>
    <mergeCell ref="G8:H8"/>
    <mergeCell ref="K8:L8"/>
    <mergeCell ref="O8:P8"/>
    <mergeCell ref="S8:T8"/>
    <mergeCell ref="C12:D12"/>
    <mergeCell ref="G12:H12"/>
    <mergeCell ref="K12:L12"/>
    <mergeCell ref="O12:P12"/>
    <mergeCell ref="S12:T12"/>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Y5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16384" width="8.7109375" style="0" customWidth="1"/>
  </cols>
  <sheetData>
    <row r="2" spans="1:6" ht="15">
      <c r="A2" s="1" t="s">
        <v>45</v>
      </c>
      <c r="B2" s="1"/>
      <c r="C2" s="1"/>
      <c r="D2" s="1"/>
      <c r="E2" s="1"/>
      <c r="F2" s="1"/>
    </row>
    <row r="5" spans="3:24" ht="39.75" customHeight="1">
      <c r="C5" s="4"/>
      <c r="D5" s="4"/>
      <c r="G5" s="1" t="s">
        <v>46</v>
      </c>
      <c r="H5" s="1"/>
      <c r="I5" s="1"/>
      <c r="J5" s="1"/>
      <c r="K5" s="1"/>
      <c r="L5" s="1"/>
      <c r="O5" s="7" t="s">
        <v>903</v>
      </c>
      <c r="P5" s="7"/>
      <c r="S5" s="7" t="s">
        <v>904</v>
      </c>
      <c r="T5" s="7"/>
      <c r="W5" s="7" t="s">
        <v>49</v>
      </c>
      <c r="X5" s="7"/>
    </row>
    <row r="6" spans="1:12" ht="15">
      <c r="A6" s="2" t="s">
        <v>50</v>
      </c>
      <c r="C6" s="1" t="s">
        <v>51</v>
      </c>
      <c r="D6" s="1"/>
      <c r="G6" s="1" t="s">
        <v>52</v>
      </c>
      <c r="H6" s="1"/>
      <c r="K6" s="1" t="s">
        <v>53</v>
      </c>
      <c r="L6" s="1"/>
    </row>
    <row r="7" ht="15">
      <c r="A7" s="2" t="s">
        <v>905</v>
      </c>
    </row>
    <row r="8" spans="2:25" ht="15">
      <c r="B8" s="4"/>
      <c r="C8" s="4"/>
      <c r="D8" s="4"/>
      <c r="E8" s="4"/>
      <c r="F8" s="4"/>
      <c r="G8" s="4"/>
      <c r="H8" s="4"/>
      <c r="I8" s="4"/>
      <c r="J8" s="4"/>
      <c r="K8" s="4"/>
      <c r="L8" s="4"/>
      <c r="M8" s="4"/>
      <c r="N8" s="4"/>
      <c r="O8" s="4"/>
      <c r="P8" s="4"/>
      <c r="Q8" s="4"/>
      <c r="R8" s="4"/>
      <c r="S8" s="4"/>
      <c r="T8" s="4"/>
      <c r="U8" s="4"/>
      <c r="V8" s="4"/>
      <c r="W8" s="4"/>
      <c r="X8" s="4"/>
      <c r="Y8" s="4"/>
    </row>
    <row r="9" spans="1:25" ht="15">
      <c r="A9" t="s">
        <v>906</v>
      </c>
      <c r="C9" s="4" t="s">
        <v>56</v>
      </c>
      <c r="D9" s="4"/>
      <c r="G9" s="10">
        <v>12.17</v>
      </c>
      <c r="H9" s="10"/>
      <c r="K9" s="10">
        <v>10.83</v>
      </c>
      <c r="L9" s="10"/>
      <c r="P9" t="s">
        <v>57</v>
      </c>
      <c r="T9" t="s">
        <v>57</v>
      </c>
      <c r="W9" s="10">
        <v>0.28</v>
      </c>
      <c r="X9" s="10"/>
      <c r="Y9" s="9">
        <v>-3</v>
      </c>
    </row>
    <row r="10" spans="2:25" ht="15">
      <c r="B10" s="4"/>
      <c r="C10" s="4"/>
      <c r="D10" s="4"/>
      <c r="E10" s="4"/>
      <c r="F10" s="4"/>
      <c r="G10" s="4"/>
      <c r="H10" s="4"/>
      <c r="I10" s="4"/>
      <c r="J10" s="4"/>
      <c r="K10" s="4"/>
      <c r="L10" s="4"/>
      <c r="M10" s="4"/>
      <c r="N10" s="4"/>
      <c r="O10" s="4"/>
      <c r="P10" s="4"/>
      <c r="Q10" s="4"/>
      <c r="R10" s="4"/>
      <c r="S10" s="4"/>
      <c r="T10" s="4"/>
      <c r="U10" s="4"/>
      <c r="V10" s="4"/>
      <c r="W10" s="4"/>
      <c r="X10" s="4"/>
      <c r="Y10" s="4"/>
    </row>
    <row r="11" ht="15">
      <c r="A11" s="2" t="s">
        <v>907</v>
      </c>
    </row>
    <row r="12" spans="2:25" ht="15">
      <c r="B12" s="4"/>
      <c r="C12" s="4"/>
      <c r="D12" s="4"/>
      <c r="E12" s="4"/>
      <c r="F12" s="4"/>
      <c r="G12" s="4"/>
      <c r="H12" s="4"/>
      <c r="I12" s="4"/>
      <c r="J12" s="4"/>
      <c r="K12" s="4"/>
      <c r="L12" s="4"/>
      <c r="M12" s="4"/>
      <c r="N12" s="4"/>
      <c r="O12" s="4"/>
      <c r="P12" s="4"/>
      <c r="Q12" s="4"/>
      <c r="R12" s="4"/>
      <c r="S12" s="4"/>
      <c r="T12" s="4"/>
      <c r="U12" s="4"/>
      <c r="V12" s="4"/>
      <c r="W12" s="4"/>
      <c r="X12" s="4"/>
      <c r="Y12" s="4"/>
    </row>
    <row r="13" spans="1:24" ht="15">
      <c r="A13" t="s">
        <v>62</v>
      </c>
      <c r="D13" s="3">
        <v>10.49</v>
      </c>
      <c r="H13" s="3">
        <v>11.83</v>
      </c>
      <c r="L13" s="3">
        <v>10.97</v>
      </c>
      <c r="P13" s="8">
        <v>13</v>
      </c>
      <c r="T13" s="8">
        <v>5</v>
      </c>
      <c r="X13" s="3">
        <v>0.28</v>
      </c>
    </row>
    <row r="14" spans="2:25" ht="15">
      <c r="B14" s="4"/>
      <c r="C14" s="4"/>
      <c r="D14" s="4"/>
      <c r="E14" s="4"/>
      <c r="F14" s="4"/>
      <c r="G14" s="4"/>
      <c r="H14" s="4"/>
      <c r="I14" s="4"/>
      <c r="J14" s="4"/>
      <c r="K14" s="4"/>
      <c r="L14" s="4"/>
      <c r="M14" s="4"/>
      <c r="N14" s="4"/>
      <c r="O14" s="4"/>
      <c r="P14" s="4"/>
      <c r="Q14" s="4"/>
      <c r="R14" s="4"/>
      <c r="S14" s="4"/>
      <c r="T14" s="4"/>
      <c r="U14" s="4"/>
      <c r="V14" s="4"/>
      <c r="W14" s="4"/>
      <c r="X14" s="4"/>
      <c r="Y14" s="4"/>
    </row>
    <row r="15" spans="1:24" ht="15">
      <c r="A15" t="s">
        <v>58</v>
      </c>
      <c r="D15" s="3">
        <v>10.43</v>
      </c>
      <c r="H15" s="3">
        <v>11.83</v>
      </c>
      <c r="L15" s="3">
        <v>10.45</v>
      </c>
      <c r="P15" s="8">
        <v>13</v>
      </c>
      <c r="T15" s="8">
        <v>0</v>
      </c>
      <c r="X15" s="3">
        <v>0.28</v>
      </c>
    </row>
    <row r="16" spans="2:25" ht="15">
      <c r="B16" s="4"/>
      <c r="C16" s="4"/>
      <c r="D16" s="4"/>
      <c r="E16" s="4"/>
      <c r="F16" s="4"/>
      <c r="G16" s="4"/>
      <c r="H16" s="4"/>
      <c r="I16" s="4"/>
      <c r="J16" s="4"/>
      <c r="K16" s="4"/>
      <c r="L16" s="4"/>
      <c r="M16" s="4"/>
      <c r="N16" s="4"/>
      <c r="O16" s="4"/>
      <c r="P16" s="4"/>
      <c r="Q16" s="4"/>
      <c r="R16" s="4"/>
      <c r="S16" s="4"/>
      <c r="T16" s="4"/>
      <c r="U16" s="4"/>
      <c r="V16" s="4"/>
      <c r="W16" s="4"/>
      <c r="X16" s="4"/>
      <c r="Y16" s="4"/>
    </row>
    <row r="17" spans="1:24" ht="15">
      <c r="A17" t="s">
        <v>59</v>
      </c>
      <c r="D17" s="3">
        <v>10.5</v>
      </c>
      <c r="H17" s="3">
        <v>12.18</v>
      </c>
      <c r="L17" s="3">
        <v>11.01</v>
      </c>
      <c r="P17" s="8">
        <v>16</v>
      </c>
      <c r="T17" s="8">
        <v>5</v>
      </c>
      <c r="X17" s="3">
        <v>0.28</v>
      </c>
    </row>
    <row r="18" spans="2:25" ht="15">
      <c r="B18" s="4"/>
      <c r="C18" s="4"/>
      <c r="D18" s="4"/>
      <c r="E18" s="4"/>
      <c r="F18" s="4"/>
      <c r="G18" s="4"/>
      <c r="H18" s="4"/>
      <c r="I18" s="4"/>
      <c r="J18" s="4"/>
      <c r="K18" s="4"/>
      <c r="L18" s="4"/>
      <c r="M18" s="4"/>
      <c r="N18" s="4"/>
      <c r="O18" s="4"/>
      <c r="P18" s="4"/>
      <c r="Q18" s="4"/>
      <c r="R18" s="4"/>
      <c r="S18" s="4"/>
      <c r="T18" s="4"/>
      <c r="U18" s="4"/>
      <c r="V18" s="4"/>
      <c r="W18" s="4"/>
      <c r="X18" s="4"/>
      <c r="Y18" s="4"/>
    </row>
    <row r="19" spans="1:24" ht="15">
      <c r="A19" t="s">
        <v>60</v>
      </c>
      <c r="D19" s="3">
        <v>10.38</v>
      </c>
      <c r="H19" s="3">
        <v>11.1</v>
      </c>
      <c r="L19" s="3">
        <v>10.07</v>
      </c>
      <c r="P19" s="8">
        <v>7</v>
      </c>
      <c r="T19" s="9">
        <v>-3</v>
      </c>
      <c r="X19" s="3">
        <v>0.28</v>
      </c>
    </row>
    <row r="20" spans="2:25" ht="15">
      <c r="B20" s="4"/>
      <c r="C20" s="4"/>
      <c r="D20" s="4"/>
      <c r="E20" s="4"/>
      <c r="F20" s="4"/>
      <c r="G20" s="4"/>
      <c r="H20" s="4"/>
      <c r="I20" s="4"/>
      <c r="J20" s="4"/>
      <c r="K20" s="4"/>
      <c r="L20" s="4"/>
      <c r="M20" s="4"/>
      <c r="N20" s="4"/>
      <c r="O20" s="4"/>
      <c r="P20" s="4"/>
      <c r="Q20" s="4"/>
      <c r="R20" s="4"/>
      <c r="S20" s="4"/>
      <c r="T20" s="4"/>
      <c r="U20" s="4"/>
      <c r="V20" s="4"/>
      <c r="W20" s="4"/>
      <c r="X20" s="4"/>
      <c r="Y20" s="4"/>
    </row>
    <row r="21" ht="15">
      <c r="A21" s="2" t="s">
        <v>908</v>
      </c>
    </row>
    <row r="22" spans="2:25" ht="15">
      <c r="B22" s="4"/>
      <c r="C22" s="4"/>
      <c r="D22" s="4"/>
      <c r="E22" s="4"/>
      <c r="F22" s="4"/>
      <c r="G22" s="4"/>
      <c r="H22" s="4"/>
      <c r="I22" s="4"/>
      <c r="J22" s="4"/>
      <c r="K22" s="4"/>
      <c r="L22" s="4"/>
      <c r="M22" s="4"/>
      <c r="N22" s="4"/>
      <c r="O22" s="4"/>
      <c r="P22" s="4"/>
      <c r="Q22" s="4"/>
      <c r="R22" s="4"/>
      <c r="S22" s="4"/>
      <c r="T22" s="4"/>
      <c r="U22" s="4"/>
      <c r="V22" s="4"/>
      <c r="W22" s="4"/>
      <c r="X22" s="4"/>
      <c r="Y22" s="4"/>
    </row>
    <row r="23" spans="1:24" ht="15">
      <c r="A23" t="s">
        <v>62</v>
      </c>
      <c r="D23" s="3">
        <v>10.22</v>
      </c>
      <c r="H23" s="3">
        <v>11.44</v>
      </c>
      <c r="L23" s="3">
        <v>10.36</v>
      </c>
      <c r="P23" s="8">
        <v>12</v>
      </c>
      <c r="T23" s="8">
        <v>1</v>
      </c>
      <c r="X23" s="3">
        <v>0.28</v>
      </c>
    </row>
    <row r="24" spans="2:25" ht="15">
      <c r="B24" s="4"/>
      <c r="C24" s="4"/>
      <c r="D24" s="4"/>
      <c r="E24" s="4"/>
      <c r="F24" s="4"/>
      <c r="G24" s="4"/>
      <c r="H24" s="4"/>
      <c r="I24" s="4"/>
      <c r="J24" s="4"/>
      <c r="K24" s="4"/>
      <c r="L24" s="4"/>
      <c r="M24" s="4"/>
      <c r="N24" s="4"/>
      <c r="O24" s="4"/>
      <c r="P24" s="4"/>
      <c r="Q24" s="4"/>
      <c r="R24" s="4"/>
      <c r="S24" s="4"/>
      <c r="T24" s="4"/>
      <c r="U24" s="4"/>
      <c r="V24" s="4"/>
      <c r="W24" s="4"/>
      <c r="X24" s="4"/>
      <c r="Y24" s="4"/>
    </row>
    <row r="25" spans="1:24" ht="15">
      <c r="A25" t="s">
        <v>58</v>
      </c>
      <c r="D25" s="3">
        <v>10.16</v>
      </c>
      <c r="H25" s="3">
        <v>10.7</v>
      </c>
      <c r="L25" s="3">
        <v>9.27</v>
      </c>
      <c r="P25" s="8">
        <v>5</v>
      </c>
      <c r="T25" s="9">
        <v>-9</v>
      </c>
      <c r="X25" s="3">
        <v>0.28</v>
      </c>
    </row>
    <row r="26" spans="2:25" ht="15">
      <c r="B26" s="4"/>
      <c r="C26" s="4"/>
      <c r="D26" s="4"/>
      <c r="E26" s="4"/>
      <c r="F26" s="4"/>
      <c r="G26" s="4"/>
      <c r="H26" s="4"/>
      <c r="I26" s="4"/>
      <c r="J26" s="4"/>
      <c r="K26" s="4"/>
      <c r="L26" s="4"/>
      <c r="M26" s="4"/>
      <c r="N26" s="4"/>
      <c r="O26" s="4"/>
      <c r="P26" s="4"/>
      <c r="Q26" s="4"/>
      <c r="R26" s="4"/>
      <c r="S26" s="4"/>
      <c r="T26" s="4"/>
      <c r="U26" s="4"/>
      <c r="V26" s="4"/>
      <c r="W26" s="4"/>
      <c r="X26" s="4"/>
      <c r="Y26" s="4"/>
    </row>
    <row r="27" spans="1:24" ht="15">
      <c r="A27" t="s">
        <v>59</v>
      </c>
      <c r="D27" s="3">
        <v>10.38</v>
      </c>
      <c r="H27" s="3">
        <v>11.23</v>
      </c>
      <c r="L27" s="3">
        <v>10.31</v>
      </c>
      <c r="P27" s="8">
        <v>8</v>
      </c>
      <c r="T27" s="9">
        <v>-1</v>
      </c>
      <c r="X27" s="3">
        <v>0.28</v>
      </c>
    </row>
    <row r="28" spans="2:25" ht="15">
      <c r="B28" s="4"/>
      <c r="C28" s="4"/>
      <c r="D28" s="4"/>
      <c r="E28" s="4"/>
      <c r="F28" s="4"/>
      <c r="G28" s="4"/>
      <c r="H28" s="4"/>
      <c r="I28" s="4"/>
      <c r="J28" s="4"/>
      <c r="K28" s="4"/>
      <c r="L28" s="4"/>
      <c r="M28" s="4"/>
      <c r="N28" s="4"/>
      <c r="O28" s="4"/>
      <c r="P28" s="4"/>
      <c r="Q28" s="4"/>
      <c r="R28" s="4"/>
      <c r="S28" s="4"/>
      <c r="T28" s="4"/>
      <c r="U28" s="4"/>
      <c r="V28" s="4"/>
      <c r="W28" s="4"/>
      <c r="X28" s="4"/>
      <c r="Y28" s="4"/>
    </row>
    <row r="29" spans="1:24" ht="15">
      <c r="A29" t="s">
        <v>60</v>
      </c>
      <c r="D29" s="3">
        <v>10.19</v>
      </c>
      <c r="H29" s="3">
        <v>11.02</v>
      </c>
      <c r="L29" s="3">
        <v>8.57</v>
      </c>
      <c r="P29" s="8">
        <v>8</v>
      </c>
      <c r="T29" s="9">
        <v>-16</v>
      </c>
      <c r="X29" s="3">
        <v>0.28</v>
      </c>
    </row>
    <row r="30" spans="2:25" ht="15">
      <c r="B30" s="4"/>
      <c r="C30" s="4"/>
      <c r="D30" s="4"/>
      <c r="E30" s="4"/>
      <c r="F30" s="4"/>
      <c r="G30" s="4"/>
      <c r="H30" s="4"/>
      <c r="I30" s="4"/>
      <c r="J30" s="4"/>
      <c r="K30" s="4"/>
      <c r="L30" s="4"/>
      <c r="M30" s="4"/>
      <c r="N30" s="4"/>
      <c r="O30" s="4"/>
      <c r="P30" s="4"/>
      <c r="Q30" s="4"/>
      <c r="R30" s="4"/>
      <c r="S30" s="4"/>
      <c r="T30" s="4"/>
      <c r="U30" s="4"/>
      <c r="V30" s="4"/>
      <c r="W30" s="4"/>
      <c r="X30" s="4"/>
      <c r="Y30" s="4"/>
    </row>
    <row r="31" ht="15">
      <c r="A31" s="2" t="s">
        <v>909</v>
      </c>
    </row>
    <row r="32" spans="2:25" ht="15">
      <c r="B32" s="4"/>
      <c r="C32" s="4"/>
      <c r="D32" s="4"/>
      <c r="E32" s="4"/>
      <c r="F32" s="4"/>
      <c r="G32" s="4"/>
      <c r="H32" s="4"/>
      <c r="I32" s="4"/>
      <c r="J32" s="4"/>
      <c r="K32" s="4"/>
      <c r="L32" s="4"/>
      <c r="M32" s="4"/>
      <c r="N32" s="4"/>
      <c r="O32" s="4"/>
      <c r="P32" s="4"/>
      <c r="Q32" s="4"/>
      <c r="R32" s="4"/>
      <c r="S32" s="4"/>
      <c r="T32" s="4"/>
      <c r="U32" s="4"/>
      <c r="V32" s="4"/>
      <c r="W32" s="4"/>
      <c r="X32" s="4"/>
      <c r="Y32" s="4"/>
    </row>
    <row r="33" spans="1:24" ht="15">
      <c r="A33" t="s">
        <v>62</v>
      </c>
      <c r="D33" s="3">
        <v>10.13</v>
      </c>
      <c r="H33" s="3">
        <v>11.52</v>
      </c>
      <c r="L33" s="3">
        <v>8.89</v>
      </c>
      <c r="P33" s="8">
        <v>14</v>
      </c>
      <c r="T33" s="9">
        <v>-12</v>
      </c>
      <c r="X33" s="3">
        <v>0.27</v>
      </c>
    </row>
    <row r="34" spans="2:25" ht="15">
      <c r="B34" s="4"/>
      <c r="C34" s="4"/>
      <c r="D34" s="4"/>
      <c r="E34" s="4"/>
      <c r="F34" s="4"/>
      <c r="G34" s="4"/>
      <c r="H34" s="4"/>
      <c r="I34" s="4"/>
      <c r="J34" s="4"/>
      <c r="K34" s="4"/>
      <c r="L34" s="4"/>
      <c r="M34" s="4"/>
      <c r="N34" s="4"/>
      <c r="O34" s="4"/>
      <c r="P34" s="4"/>
      <c r="Q34" s="4"/>
      <c r="R34" s="4"/>
      <c r="S34" s="4"/>
      <c r="T34" s="4"/>
      <c r="U34" s="4"/>
      <c r="V34" s="4"/>
      <c r="W34" s="4"/>
      <c r="X34" s="4"/>
      <c r="Y34" s="4"/>
    </row>
    <row r="35" spans="1:24" ht="15">
      <c r="A35" t="s">
        <v>58</v>
      </c>
      <c r="D35" s="3">
        <v>11.08</v>
      </c>
      <c r="H35" s="3">
        <v>12.43</v>
      </c>
      <c r="L35" s="3">
        <v>10.97</v>
      </c>
      <c r="P35" s="8">
        <v>12</v>
      </c>
      <c r="T35" s="9">
        <v>-1</v>
      </c>
      <c r="X35" s="3">
        <v>0.27</v>
      </c>
    </row>
    <row r="36" spans="2:25" ht="15">
      <c r="B36" s="4"/>
      <c r="C36" s="4"/>
      <c r="D36" s="4"/>
      <c r="E36" s="4"/>
      <c r="F36" s="4"/>
      <c r="G36" s="4"/>
      <c r="H36" s="4"/>
      <c r="I36" s="4"/>
      <c r="J36" s="4"/>
      <c r="K36" s="4"/>
      <c r="L36" s="4"/>
      <c r="M36" s="4"/>
      <c r="N36" s="4"/>
      <c r="O36" s="4"/>
      <c r="P36" s="4"/>
      <c r="Q36" s="4"/>
      <c r="R36" s="4"/>
      <c r="S36" s="4"/>
      <c r="T36" s="4"/>
      <c r="U36" s="4"/>
      <c r="V36" s="4"/>
      <c r="W36" s="4"/>
      <c r="X36" s="4"/>
      <c r="Y36" s="4"/>
    </row>
    <row r="37" spans="1:24" ht="15">
      <c r="A37" t="s">
        <v>59</v>
      </c>
      <c r="D37" s="3">
        <v>11.3</v>
      </c>
      <c r="H37" s="3">
        <v>13.05</v>
      </c>
      <c r="L37" s="3">
        <v>11.21</v>
      </c>
      <c r="P37" s="8">
        <v>15</v>
      </c>
      <c r="T37" s="9">
        <v>-1</v>
      </c>
      <c r="X37" s="3">
        <v>0.27</v>
      </c>
    </row>
    <row r="38" spans="2:25" ht="15">
      <c r="B38" s="4"/>
      <c r="C38" s="4"/>
      <c r="D38" s="4"/>
      <c r="E38" s="4"/>
      <c r="F38" s="4"/>
      <c r="G38" s="4"/>
      <c r="H38" s="4"/>
      <c r="I38" s="4"/>
      <c r="J38" s="4"/>
      <c r="K38" s="4"/>
      <c r="L38" s="4"/>
      <c r="M38" s="4"/>
      <c r="N38" s="4"/>
      <c r="O38" s="4"/>
      <c r="P38" s="4"/>
      <c r="Q38" s="4"/>
      <c r="R38" s="4"/>
      <c r="S38" s="4"/>
      <c r="T38" s="4"/>
      <c r="U38" s="4"/>
      <c r="V38" s="4"/>
      <c r="W38" s="4"/>
      <c r="X38" s="4"/>
      <c r="Y38" s="4"/>
    </row>
    <row r="39" spans="1:24" ht="15">
      <c r="A39" t="s">
        <v>60</v>
      </c>
      <c r="D39" s="3">
        <v>11.14</v>
      </c>
      <c r="H39" s="3">
        <v>12.75</v>
      </c>
      <c r="L39" s="3">
        <v>10.6</v>
      </c>
      <c r="P39" s="8">
        <v>14</v>
      </c>
      <c r="T39" s="9">
        <v>-5</v>
      </c>
      <c r="X39" s="3">
        <v>0.26</v>
      </c>
    </row>
    <row r="40" spans="2:25" ht="15">
      <c r="B40" s="4"/>
      <c r="C40" s="4"/>
      <c r="D40" s="4"/>
      <c r="E40" s="4"/>
      <c r="F40" s="4"/>
      <c r="G40" s="4"/>
      <c r="H40" s="4"/>
      <c r="I40" s="4"/>
      <c r="J40" s="4"/>
      <c r="K40" s="4"/>
      <c r="L40" s="4"/>
      <c r="M40" s="4"/>
      <c r="N40" s="4"/>
      <c r="O40" s="4"/>
      <c r="P40" s="4"/>
      <c r="Q40" s="4"/>
      <c r="R40" s="4"/>
      <c r="S40" s="4"/>
      <c r="T40" s="4"/>
      <c r="U40" s="4"/>
      <c r="V40" s="4"/>
      <c r="W40" s="4"/>
      <c r="X40" s="4"/>
      <c r="Y40" s="4"/>
    </row>
    <row r="41" ht="15">
      <c r="A41" s="2" t="s">
        <v>910</v>
      </c>
    </row>
    <row r="42" spans="2:25" ht="15">
      <c r="B42" s="4"/>
      <c r="C42" s="4"/>
      <c r="D42" s="4"/>
      <c r="E42" s="4"/>
      <c r="F42" s="4"/>
      <c r="G42" s="4"/>
      <c r="H42" s="4"/>
      <c r="I42" s="4"/>
      <c r="J42" s="4"/>
      <c r="K42" s="4"/>
      <c r="L42" s="4"/>
      <c r="M42" s="4"/>
      <c r="N42" s="4"/>
      <c r="O42" s="4"/>
      <c r="P42" s="4"/>
      <c r="Q42" s="4"/>
      <c r="R42" s="4"/>
      <c r="S42" s="4"/>
      <c r="T42" s="4"/>
      <c r="U42" s="4"/>
      <c r="V42" s="4"/>
      <c r="W42" s="4"/>
      <c r="X42" s="4"/>
      <c r="Y42" s="4"/>
    </row>
    <row r="43" spans="1:24" ht="15">
      <c r="A43" t="s">
        <v>62</v>
      </c>
      <c r="D43" s="3">
        <v>10.69</v>
      </c>
      <c r="H43" s="3">
        <v>10.69</v>
      </c>
      <c r="L43" s="3">
        <v>9.17</v>
      </c>
      <c r="P43" s="8">
        <v>0</v>
      </c>
      <c r="T43" s="9">
        <v>-14</v>
      </c>
      <c r="X43" s="3">
        <v>0.26</v>
      </c>
    </row>
    <row r="44" spans="2:25" ht="15">
      <c r="B44" s="4"/>
      <c r="C44" s="4"/>
      <c r="D44" s="4"/>
      <c r="E44" s="4"/>
      <c r="F44" s="4"/>
      <c r="G44" s="4"/>
      <c r="H44" s="4"/>
      <c r="I44" s="4"/>
      <c r="J44" s="4"/>
      <c r="K44" s="4"/>
      <c r="L44" s="4"/>
      <c r="M44" s="4"/>
      <c r="N44" s="4"/>
      <c r="O44" s="4"/>
      <c r="P44" s="4"/>
      <c r="Q44" s="4"/>
      <c r="R44" s="4"/>
      <c r="S44" s="4"/>
      <c r="T44" s="4"/>
      <c r="U44" s="4"/>
      <c r="V44" s="4"/>
      <c r="W44" s="4"/>
      <c r="X44" s="4"/>
      <c r="Y44" s="4"/>
    </row>
    <row r="45" spans="1:24" ht="15">
      <c r="A45" t="s">
        <v>58</v>
      </c>
      <c r="D45" s="3">
        <v>10.94</v>
      </c>
      <c r="H45" s="3">
        <v>11.84</v>
      </c>
      <c r="L45" s="3">
        <v>9.02</v>
      </c>
      <c r="P45" s="8">
        <v>8</v>
      </c>
      <c r="T45" s="9">
        <v>-18</v>
      </c>
      <c r="X45" s="3">
        <v>0.26</v>
      </c>
    </row>
    <row r="46" spans="2:25" ht="15">
      <c r="B46" s="4"/>
      <c r="C46" s="4"/>
      <c r="D46" s="4"/>
      <c r="E46" s="4"/>
      <c r="F46" s="4"/>
      <c r="G46" s="4"/>
      <c r="H46" s="4"/>
      <c r="I46" s="4"/>
      <c r="J46" s="4"/>
      <c r="K46" s="4"/>
      <c r="L46" s="4"/>
      <c r="M46" s="4"/>
      <c r="N46" s="4"/>
      <c r="O46" s="4"/>
      <c r="P46" s="4"/>
      <c r="Q46" s="4"/>
      <c r="R46" s="4"/>
      <c r="S46" s="4"/>
      <c r="T46" s="4"/>
      <c r="U46" s="4"/>
      <c r="V46" s="4"/>
      <c r="W46" s="4"/>
      <c r="X46" s="4"/>
      <c r="Y46" s="4"/>
    </row>
    <row r="47" spans="1:24" ht="15">
      <c r="A47" t="s">
        <v>59</v>
      </c>
      <c r="D47" s="3">
        <v>11.07</v>
      </c>
      <c r="H47" s="3">
        <v>10.77</v>
      </c>
      <c r="L47" s="3">
        <v>8.88</v>
      </c>
      <c r="P47" s="9">
        <v>-3</v>
      </c>
      <c r="T47" s="9">
        <v>-20</v>
      </c>
      <c r="X47" s="3">
        <v>0.26</v>
      </c>
    </row>
    <row r="48" spans="2:25" ht="15">
      <c r="B48" s="4"/>
      <c r="C48" s="4"/>
      <c r="D48" s="4"/>
      <c r="E48" s="4"/>
      <c r="F48" s="4"/>
      <c r="G48" s="4"/>
      <c r="H48" s="4"/>
      <c r="I48" s="4"/>
      <c r="J48" s="4"/>
      <c r="K48" s="4"/>
      <c r="L48" s="4"/>
      <c r="M48" s="4"/>
      <c r="N48" s="4"/>
      <c r="O48" s="4"/>
      <c r="P48" s="4"/>
      <c r="Q48" s="4"/>
      <c r="R48" s="4"/>
      <c r="S48" s="4"/>
      <c r="T48" s="4"/>
      <c r="U48" s="4"/>
      <c r="V48" s="4"/>
      <c r="W48" s="4"/>
      <c r="X48" s="4"/>
      <c r="Y48" s="4"/>
    </row>
    <row r="49" spans="1:24" ht="15">
      <c r="A49" t="s">
        <v>60</v>
      </c>
      <c r="D49" s="3">
        <v>11.86</v>
      </c>
      <c r="H49" s="3">
        <v>9.15</v>
      </c>
      <c r="L49" s="3">
        <v>7.63</v>
      </c>
      <c r="P49" s="9">
        <v>-23</v>
      </c>
      <c r="T49" s="9">
        <v>-36</v>
      </c>
      <c r="X49" s="3">
        <v>0.25</v>
      </c>
    </row>
    <row r="50" spans="2:25" ht="15">
      <c r="B50" s="4"/>
      <c r="C50" s="4"/>
      <c r="D50" s="4"/>
      <c r="E50" s="4"/>
      <c r="F50" s="4"/>
      <c r="G50" s="4"/>
      <c r="H50" s="4"/>
      <c r="I50" s="4"/>
      <c r="J50" s="4"/>
      <c r="K50" s="4"/>
      <c r="L50" s="4"/>
      <c r="M50" s="4"/>
      <c r="N50" s="4"/>
      <c r="O50" s="4"/>
      <c r="P50" s="4"/>
      <c r="Q50" s="4"/>
      <c r="R50" s="4"/>
      <c r="S50" s="4"/>
      <c r="T50" s="4"/>
      <c r="U50" s="4"/>
      <c r="V50" s="4"/>
      <c r="W50" s="4"/>
      <c r="X50" s="4"/>
      <c r="Y50" s="4"/>
    </row>
    <row r="51" ht="15">
      <c r="A51" s="2" t="s">
        <v>911</v>
      </c>
    </row>
    <row r="52" spans="2:25" ht="15">
      <c r="B52" s="4"/>
      <c r="C52" s="4"/>
      <c r="D52" s="4"/>
      <c r="E52" s="4"/>
      <c r="F52" s="4"/>
      <c r="G52" s="4"/>
      <c r="H52" s="4"/>
      <c r="I52" s="4"/>
      <c r="J52" s="4"/>
      <c r="K52" s="4"/>
      <c r="L52" s="4"/>
      <c r="M52" s="4"/>
      <c r="N52" s="4"/>
      <c r="O52" s="4"/>
      <c r="P52" s="4"/>
      <c r="Q52" s="4"/>
      <c r="R52" s="4"/>
      <c r="S52" s="4"/>
      <c r="T52" s="4"/>
      <c r="U52" s="4"/>
      <c r="V52" s="4"/>
      <c r="W52" s="4"/>
      <c r="X52" s="4"/>
      <c r="Y52" s="4"/>
    </row>
    <row r="53" spans="1:24" ht="15">
      <c r="A53" t="s">
        <v>62</v>
      </c>
      <c r="D53" s="3">
        <v>11.85</v>
      </c>
      <c r="H53" s="3">
        <v>9.06</v>
      </c>
      <c r="L53" s="3">
        <v>6.28</v>
      </c>
      <c r="P53" s="9">
        <v>-24</v>
      </c>
      <c r="T53" s="9">
        <v>-47</v>
      </c>
      <c r="X53" s="3">
        <v>0.24</v>
      </c>
    </row>
    <row r="54" spans="2:25" ht="15">
      <c r="B54" s="4"/>
      <c r="C54" s="4"/>
      <c r="D54" s="4"/>
      <c r="E54" s="4"/>
      <c r="F54" s="4"/>
      <c r="G54" s="4"/>
      <c r="H54" s="4"/>
      <c r="I54" s="4"/>
      <c r="J54" s="4"/>
      <c r="K54" s="4"/>
      <c r="L54" s="4"/>
      <c r="M54" s="4"/>
      <c r="N54" s="4"/>
      <c r="O54" s="4"/>
      <c r="P54" s="4"/>
      <c r="Q54" s="4"/>
      <c r="R54" s="4"/>
      <c r="S54" s="4"/>
      <c r="T54" s="4"/>
      <c r="U54" s="4"/>
      <c r="V54" s="4"/>
      <c r="W54" s="4"/>
      <c r="X54" s="4"/>
      <c r="Y54" s="4"/>
    </row>
    <row r="55" spans="1:24" ht="15">
      <c r="A55" t="s">
        <v>58</v>
      </c>
      <c r="D55" s="3">
        <v>11.72</v>
      </c>
      <c r="H55" s="3">
        <v>7.65</v>
      </c>
      <c r="L55" s="3">
        <v>3.85</v>
      </c>
      <c r="P55" s="9">
        <v>-35</v>
      </c>
      <c r="T55" s="9">
        <v>-67</v>
      </c>
      <c r="X55" s="3">
        <v>0.24</v>
      </c>
    </row>
    <row r="56" spans="2:25" ht="15">
      <c r="B56" s="4"/>
      <c r="C56" s="4"/>
      <c r="D56" s="4"/>
      <c r="E56" s="4"/>
      <c r="F56" s="4"/>
      <c r="G56" s="4"/>
      <c r="H56" s="4"/>
      <c r="I56" s="4"/>
      <c r="J56" s="4"/>
      <c r="K56" s="4"/>
      <c r="L56" s="4"/>
      <c r="M56" s="4"/>
      <c r="N56" s="4"/>
      <c r="O56" s="4"/>
      <c r="P56" s="4"/>
      <c r="Q56" s="4"/>
      <c r="R56" s="4"/>
      <c r="S56" s="4"/>
      <c r="T56" s="4"/>
      <c r="U56" s="4"/>
      <c r="V56" s="4"/>
      <c r="W56" s="4"/>
      <c r="X56" s="4"/>
      <c r="Y56" s="4"/>
    </row>
    <row r="57" spans="1:24" ht="15">
      <c r="A57" t="s">
        <v>59</v>
      </c>
      <c r="D57" s="3">
        <v>12</v>
      </c>
      <c r="H57" s="3">
        <v>4.05</v>
      </c>
      <c r="L57" s="3">
        <v>2.64</v>
      </c>
      <c r="P57" s="9">
        <v>-66</v>
      </c>
      <c r="T57" s="9">
        <v>-78</v>
      </c>
      <c r="X57" s="3">
        <v>0.24</v>
      </c>
    </row>
    <row r="58" spans="2:25" ht="15">
      <c r="B58" s="4"/>
      <c r="C58" s="4"/>
      <c r="D58" s="4"/>
      <c r="E58" s="4"/>
      <c r="F58" s="4"/>
      <c r="G58" s="4"/>
      <c r="H58" s="4"/>
      <c r="I58" s="4"/>
      <c r="J58" s="4"/>
      <c r="K58" s="4"/>
      <c r="L58" s="4"/>
      <c r="M58" s="4"/>
      <c r="N58" s="4"/>
      <c r="O58" s="4"/>
      <c r="P58" s="4"/>
      <c r="Q58" s="4"/>
      <c r="R58" s="4"/>
      <c r="S58" s="4"/>
      <c r="T58" s="4"/>
      <c r="U58" s="4"/>
      <c r="V58" s="4"/>
      <c r="W58" s="4"/>
      <c r="X58" s="4"/>
      <c r="Y58" s="4"/>
    </row>
    <row r="59" spans="1:24" ht="15">
      <c r="A59" t="s">
        <v>60</v>
      </c>
      <c r="D59" s="3">
        <v>10.24</v>
      </c>
      <c r="H59" s="3">
        <v>7.81</v>
      </c>
      <c r="L59" s="3">
        <v>2.35</v>
      </c>
      <c r="P59" s="9">
        <v>-24</v>
      </c>
      <c r="T59" s="9">
        <v>-77</v>
      </c>
      <c r="X59" s="3">
        <v>0.24</v>
      </c>
    </row>
  </sheetData>
  <sheetProtection selectLockedCells="1" selectUnlockedCells="1"/>
  <mergeCells count="169">
    <mergeCell ref="A2:F2"/>
    <mergeCell ref="C5:D5"/>
    <mergeCell ref="G5:L5"/>
    <mergeCell ref="O5:P5"/>
    <mergeCell ref="S5:T5"/>
    <mergeCell ref="W5:X5"/>
    <mergeCell ref="C6:D6"/>
    <mergeCell ref="G6:H6"/>
    <mergeCell ref="K6:L6"/>
    <mergeCell ref="B8:E8"/>
    <mergeCell ref="F8:I8"/>
    <mergeCell ref="J8:M8"/>
    <mergeCell ref="N8:Q8"/>
    <mergeCell ref="R8:U8"/>
    <mergeCell ref="V8:Y8"/>
    <mergeCell ref="C9:D9"/>
    <mergeCell ref="G9:H9"/>
    <mergeCell ref="K9:L9"/>
    <mergeCell ref="W9:X9"/>
    <mergeCell ref="B10:E10"/>
    <mergeCell ref="F10:I10"/>
    <mergeCell ref="J10:M10"/>
    <mergeCell ref="N10:Q10"/>
    <mergeCell ref="R10:U10"/>
    <mergeCell ref="V10:Y10"/>
    <mergeCell ref="B12:E12"/>
    <mergeCell ref="F12:I12"/>
    <mergeCell ref="J12:M12"/>
    <mergeCell ref="N12:Q12"/>
    <mergeCell ref="R12:U12"/>
    <mergeCell ref="V12:Y12"/>
    <mergeCell ref="B14:E14"/>
    <mergeCell ref="F14:I14"/>
    <mergeCell ref="J14:M14"/>
    <mergeCell ref="N14:Q14"/>
    <mergeCell ref="R14:U14"/>
    <mergeCell ref="V14:Y14"/>
    <mergeCell ref="B16:E16"/>
    <mergeCell ref="F16:I16"/>
    <mergeCell ref="J16:M16"/>
    <mergeCell ref="N16:Q16"/>
    <mergeCell ref="R16:U16"/>
    <mergeCell ref="V16:Y16"/>
    <mergeCell ref="B18:E18"/>
    <mergeCell ref="F18:I18"/>
    <mergeCell ref="J18:M18"/>
    <mergeCell ref="N18:Q18"/>
    <mergeCell ref="R18:U18"/>
    <mergeCell ref="V18:Y18"/>
    <mergeCell ref="B20:E20"/>
    <mergeCell ref="F20:I20"/>
    <mergeCell ref="J20:M20"/>
    <mergeCell ref="N20:Q20"/>
    <mergeCell ref="R20:U20"/>
    <mergeCell ref="V20:Y20"/>
    <mergeCell ref="B22:E22"/>
    <mergeCell ref="F22:I22"/>
    <mergeCell ref="J22:M22"/>
    <mergeCell ref="N22:Q22"/>
    <mergeCell ref="R22:U22"/>
    <mergeCell ref="V22:Y22"/>
    <mergeCell ref="B24:E24"/>
    <mergeCell ref="F24:I24"/>
    <mergeCell ref="J24:M24"/>
    <mergeCell ref="N24:Q24"/>
    <mergeCell ref="R24:U24"/>
    <mergeCell ref="V24:Y24"/>
    <mergeCell ref="B26:E26"/>
    <mergeCell ref="F26:I26"/>
    <mergeCell ref="J26:M26"/>
    <mergeCell ref="N26:Q26"/>
    <mergeCell ref="R26:U26"/>
    <mergeCell ref="V26:Y26"/>
    <mergeCell ref="B28:E28"/>
    <mergeCell ref="F28:I28"/>
    <mergeCell ref="J28:M28"/>
    <mergeCell ref="N28:Q28"/>
    <mergeCell ref="R28:U28"/>
    <mergeCell ref="V28:Y28"/>
    <mergeCell ref="B30:E30"/>
    <mergeCell ref="F30:I30"/>
    <mergeCell ref="J30:M30"/>
    <mergeCell ref="N30:Q30"/>
    <mergeCell ref="R30:U30"/>
    <mergeCell ref="V30:Y30"/>
    <mergeCell ref="B32:E32"/>
    <mergeCell ref="F32:I32"/>
    <mergeCell ref="J32:M32"/>
    <mergeCell ref="N32:Q32"/>
    <mergeCell ref="R32:U32"/>
    <mergeCell ref="V32:Y32"/>
    <mergeCell ref="B34:E34"/>
    <mergeCell ref="F34:I34"/>
    <mergeCell ref="J34:M34"/>
    <mergeCell ref="N34:Q34"/>
    <mergeCell ref="R34:U34"/>
    <mergeCell ref="V34:Y34"/>
    <mergeCell ref="B36:E36"/>
    <mergeCell ref="F36:I36"/>
    <mergeCell ref="J36:M36"/>
    <mergeCell ref="N36:Q36"/>
    <mergeCell ref="R36:U36"/>
    <mergeCell ref="V36:Y36"/>
    <mergeCell ref="B38:E38"/>
    <mergeCell ref="F38:I38"/>
    <mergeCell ref="J38:M38"/>
    <mergeCell ref="N38:Q38"/>
    <mergeCell ref="R38:U38"/>
    <mergeCell ref="V38:Y38"/>
    <mergeCell ref="B40:E40"/>
    <mergeCell ref="F40:I40"/>
    <mergeCell ref="J40:M40"/>
    <mergeCell ref="N40:Q40"/>
    <mergeCell ref="R40:U40"/>
    <mergeCell ref="V40:Y40"/>
    <mergeCell ref="B42:E42"/>
    <mergeCell ref="F42:I42"/>
    <mergeCell ref="J42:M42"/>
    <mergeCell ref="N42:Q42"/>
    <mergeCell ref="R42:U42"/>
    <mergeCell ref="V42:Y42"/>
    <mergeCell ref="B44:E44"/>
    <mergeCell ref="F44:I44"/>
    <mergeCell ref="J44:M44"/>
    <mergeCell ref="N44:Q44"/>
    <mergeCell ref="R44:U44"/>
    <mergeCell ref="V44:Y44"/>
    <mergeCell ref="B46:E46"/>
    <mergeCell ref="F46:I46"/>
    <mergeCell ref="J46:M46"/>
    <mergeCell ref="N46:Q46"/>
    <mergeCell ref="R46:U46"/>
    <mergeCell ref="V46:Y46"/>
    <mergeCell ref="B48:E48"/>
    <mergeCell ref="F48:I48"/>
    <mergeCell ref="J48:M48"/>
    <mergeCell ref="N48:Q48"/>
    <mergeCell ref="R48:U48"/>
    <mergeCell ref="V48:Y48"/>
    <mergeCell ref="B50:E50"/>
    <mergeCell ref="F50:I50"/>
    <mergeCell ref="J50:M50"/>
    <mergeCell ref="N50:Q50"/>
    <mergeCell ref="R50:U50"/>
    <mergeCell ref="V50:Y50"/>
    <mergeCell ref="B52:E52"/>
    <mergeCell ref="F52:I52"/>
    <mergeCell ref="J52:M52"/>
    <mergeCell ref="N52:Q52"/>
    <mergeCell ref="R52:U52"/>
    <mergeCell ref="V52:Y52"/>
    <mergeCell ref="B54:E54"/>
    <mergeCell ref="F54:I54"/>
    <mergeCell ref="J54:M54"/>
    <mergeCell ref="N54:Q54"/>
    <mergeCell ref="R54:U54"/>
    <mergeCell ref="V54:Y54"/>
    <mergeCell ref="B56:E56"/>
    <mergeCell ref="F56:I56"/>
    <mergeCell ref="J56:M56"/>
    <mergeCell ref="N56:Q56"/>
    <mergeCell ref="R56:U56"/>
    <mergeCell ref="V56:Y56"/>
    <mergeCell ref="B58:E58"/>
    <mergeCell ref="F58:I58"/>
    <mergeCell ref="J58:M58"/>
    <mergeCell ref="N58:Q58"/>
    <mergeCell ref="R58:U58"/>
    <mergeCell ref="V58:Y5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8" width="8.7109375" style="0" customWidth="1"/>
    <col min="29" max="16384" width="8.7109375" style="0" customWidth="1"/>
  </cols>
  <sheetData>
    <row r="2" spans="1:6" ht="15" customHeight="1">
      <c r="A2" s="7" t="s">
        <v>912</v>
      </c>
      <c r="B2" s="7"/>
      <c r="C2" s="7"/>
      <c r="D2" s="7"/>
      <c r="E2" s="7"/>
      <c r="F2" s="7"/>
    </row>
    <row r="5" spans="3:28" ht="39.75" customHeight="1">
      <c r="C5" s="4"/>
      <c r="D5" s="4"/>
      <c r="G5" s="7" t="s">
        <v>913</v>
      </c>
      <c r="H5" s="7"/>
      <c r="I5" s="7"/>
      <c r="J5" s="7"/>
      <c r="K5" s="7"/>
      <c r="L5" s="7"/>
      <c r="O5" s="7" t="s">
        <v>914</v>
      </c>
      <c r="P5" s="7"/>
      <c r="Q5" s="7"/>
      <c r="R5" s="7"/>
      <c r="S5" s="7"/>
      <c r="T5" s="7"/>
      <c r="W5" s="7" t="s">
        <v>915</v>
      </c>
      <c r="X5" s="7"/>
      <c r="Y5" s="7"/>
      <c r="Z5" s="7"/>
      <c r="AA5" s="7"/>
      <c r="AB5" s="7"/>
    </row>
    <row r="6" spans="3:28" ht="39.75" customHeight="1">
      <c r="C6" s="7" t="s">
        <v>916</v>
      </c>
      <c r="D6" s="7"/>
      <c r="G6" s="7" t="s">
        <v>917</v>
      </c>
      <c r="H6" s="7"/>
      <c r="K6" s="7" t="s">
        <v>918</v>
      </c>
      <c r="L6" s="7"/>
      <c r="O6" s="7" t="s">
        <v>917</v>
      </c>
      <c r="P6" s="7"/>
      <c r="S6" s="7" t="s">
        <v>918</v>
      </c>
      <c r="T6" s="7"/>
      <c r="W6" s="7" t="s">
        <v>917</v>
      </c>
      <c r="X6" s="7"/>
      <c r="AA6" s="7" t="s">
        <v>918</v>
      </c>
      <c r="AB6" s="7"/>
    </row>
    <row r="7" ht="15">
      <c r="A7" s="17" t="s">
        <v>919</v>
      </c>
    </row>
    <row r="8" spans="1:28" ht="15">
      <c r="A8" t="s">
        <v>920</v>
      </c>
      <c r="D8" t="s">
        <v>145</v>
      </c>
      <c r="G8" s="10">
        <v>10</v>
      </c>
      <c r="H8" s="10"/>
      <c r="L8" t="s">
        <v>145</v>
      </c>
      <c r="O8" s="10">
        <v>9.47</v>
      </c>
      <c r="P8" s="10"/>
      <c r="T8" t="s">
        <v>145</v>
      </c>
      <c r="W8" s="10">
        <v>7.89</v>
      </c>
      <c r="X8" s="10"/>
      <c r="AB8" t="s">
        <v>145</v>
      </c>
    </row>
    <row r="9" spans="1:28" ht="15">
      <c r="A9" t="s">
        <v>921</v>
      </c>
      <c r="D9" t="s">
        <v>145</v>
      </c>
      <c r="G9" s="10">
        <v>9.5</v>
      </c>
      <c r="H9" s="10"/>
      <c r="L9" t="s">
        <v>145</v>
      </c>
      <c r="O9" s="10">
        <v>9</v>
      </c>
      <c r="P9" s="10"/>
      <c r="T9" t="s">
        <v>145</v>
      </c>
      <c r="W9" s="10">
        <v>7.5</v>
      </c>
      <c r="X9" s="10"/>
      <c r="AB9" t="s">
        <v>145</v>
      </c>
    </row>
    <row r="10" ht="15">
      <c r="A10" s="17" t="s">
        <v>922</v>
      </c>
    </row>
    <row r="11" spans="1:28" ht="15">
      <c r="A11" s="2" t="s">
        <v>923</v>
      </c>
      <c r="D11" s="8">
        <v>1000000</v>
      </c>
      <c r="H11" s="8">
        <v>1050000</v>
      </c>
      <c r="L11" t="s">
        <v>924</v>
      </c>
      <c r="P11" s="8">
        <v>1100000</v>
      </c>
      <c r="T11" t="s">
        <v>925</v>
      </c>
      <c r="X11" s="8">
        <v>1250000</v>
      </c>
      <c r="AB11" t="s">
        <v>926</v>
      </c>
    </row>
    <row r="12" spans="1:28" ht="15">
      <c r="A12" t="s">
        <v>204</v>
      </c>
      <c r="C12" s="10">
        <v>10</v>
      </c>
      <c r="D12" s="10"/>
      <c r="G12" s="10">
        <v>9.98</v>
      </c>
      <c r="H12" s="10"/>
      <c r="L12" t="s">
        <v>927</v>
      </c>
      <c r="O12" s="10">
        <v>9.91</v>
      </c>
      <c r="P12" s="10"/>
      <c r="T12" t="s">
        <v>928</v>
      </c>
      <c r="W12" s="10">
        <v>9.5</v>
      </c>
      <c r="X12" s="10"/>
      <c r="AB12" t="s">
        <v>929</v>
      </c>
    </row>
    <row r="13" ht="15">
      <c r="A13" s="17" t="s">
        <v>930</v>
      </c>
    </row>
    <row r="14" spans="1:28" ht="15">
      <c r="A14" t="s">
        <v>931</v>
      </c>
      <c r="D14" s="8">
        <v>10000</v>
      </c>
      <c r="H14" s="8">
        <v>10000</v>
      </c>
      <c r="L14" t="s">
        <v>145</v>
      </c>
      <c r="P14" s="8">
        <v>10000</v>
      </c>
      <c r="T14" t="s">
        <v>145</v>
      </c>
      <c r="X14" s="8">
        <v>10000</v>
      </c>
      <c r="AB14" t="s">
        <v>145</v>
      </c>
    </row>
    <row r="15" spans="1:28" ht="15">
      <c r="A15" t="s">
        <v>932</v>
      </c>
      <c r="D15" t="s">
        <v>933</v>
      </c>
      <c r="H15" t="s">
        <v>934</v>
      </c>
      <c r="L15" t="s">
        <v>929</v>
      </c>
      <c r="P15" t="s">
        <v>935</v>
      </c>
      <c r="T15" t="s">
        <v>936</v>
      </c>
      <c r="X15" t="s">
        <v>937</v>
      </c>
      <c r="AB15" t="s">
        <v>938</v>
      </c>
    </row>
    <row r="16" ht="15">
      <c r="A16" s="2" t="s">
        <v>939</v>
      </c>
    </row>
    <row r="17" spans="1:28" ht="15">
      <c r="A17" s="2" t="s">
        <v>940</v>
      </c>
      <c r="C17" s="5">
        <v>100000</v>
      </c>
      <c r="D17" s="5"/>
      <c r="G17" s="5">
        <v>99800</v>
      </c>
      <c r="H17" s="5"/>
      <c r="L17" t="s">
        <v>927</v>
      </c>
      <c r="O17" s="5">
        <v>99100</v>
      </c>
      <c r="P17" s="5"/>
      <c r="T17" t="s">
        <v>928</v>
      </c>
      <c r="W17" s="5">
        <v>95000</v>
      </c>
      <c r="X17" s="5"/>
      <c r="AB17" t="s">
        <v>929</v>
      </c>
    </row>
    <row r="18" spans="1:28" ht="15">
      <c r="A18" s="2" t="s">
        <v>941</v>
      </c>
      <c r="C18" s="5">
        <v>100000</v>
      </c>
      <c r="D18" s="5"/>
      <c r="G18" s="5">
        <v>100000</v>
      </c>
      <c r="H18" s="5"/>
      <c r="L18" t="s">
        <v>145</v>
      </c>
      <c r="O18" s="5">
        <v>100000</v>
      </c>
      <c r="P18" s="5"/>
      <c r="T18" t="s">
        <v>145</v>
      </c>
      <c r="W18" s="5">
        <v>100000</v>
      </c>
      <c r="X18" s="5"/>
      <c r="AB18" t="s">
        <v>145</v>
      </c>
    </row>
    <row r="19" spans="1:28" ht="15">
      <c r="A19" s="2" t="s">
        <v>942</v>
      </c>
      <c r="D19" t="s">
        <v>145</v>
      </c>
      <c r="G19" s="12">
        <v>-200</v>
      </c>
      <c r="H19" s="12"/>
      <c r="L19" t="s">
        <v>145</v>
      </c>
      <c r="O19" s="12">
        <v>-900</v>
      </c>
      <c r="P19" s="12"/>
      <c r="T19" t="s">
        <v>145</v>
      </c>
      <c r="W19" s="12">
        <v>-5000</v>
      </c>
      <c r="X19" s="12"/>
      <c r="AB19" t="s">
        <v>145</v>
      </c>
    </row>
    <row r="20" ht="15">
      <c r="A20" s="2" t="s">
        <v>943</v>
      </c>
    </row>
    <row r="21" spans="1:28" ht="15">
      <c r="A21" t="s">
        <v>944</v>
      </c>
      <c r="D21" t="s">
        <v>145</v>
      </c>
      <c r="G21" s="10">
        <v>9.98</v>
      </c>
      <c r="H21" s="10"/>
      <c r="L21" t="s">
        <v>145</v>
      </c>
      <c r="O21" s="10">
        <v>9.91</v>
      </c>
      <c r="P21" s="10"/>
      <c r="T21" t="s">
        <v>145</v>
      </c>
      <c r="W21" s="10">
        <v>9.5</v>
      </c>
      <c r="X21" s="10"/>
      <c r="AB21" t="s">
        <v>145</v>
      </c>
    </row>
    <row r="22" spans="1:28" ht="15">
      <c r="A22" t="s">
        <v>945</v>
      </c>
      <c r="C22" s="10">
        <v>10</v>
      </c>
      <c r="D22" s="10"/>
      <c r="G22" s="10">
        <v>10</v>
      </c>
      <c r="H22" s="10"/>
      <c r="L22" t="s">
        <v>145</v>
      </c>
      <c r="O22" s="10">
        <v>10</v>
      </c>
      <c r="P22" s="10"/>
      <c r="T22" t="s">
        <v>145</v>
      </c>
      <c r="W22" s="10">
        <v>10</v>
      </c>
      <c r="X22" s="10"/>
      <c r="AB22" t="s">
        <v>145</v>
      </c>
    </row>
    <row r="23" spans="1:28" ht="15">
      <c r="A23" t="s">
        <v>946</v>
      </c>
      <c r="D23" t="s">
        <v>145</v>
      </c>
      <c r="G23" s="13">
        <v>-0.02</v>
      </c>
      <c r="H23" s="13"/>
      <c r="L23" t="s">
        <v>145</v>
      </c>
      <c r="O23" s="13">
        <v>-0.09</v>
      </c>
      <c r="P23" s="13"/>
      <c r="T23" t="s">
        <v>145</v>
      </c>
      <c r="W23" s="13">
        <v>-0.5</v>
      </c>
      <c r="X23" s="13"/>
      <c r="AB23" t="s">
        <v>145</v>
      </c>
    </row>
    <row r="24" spans="1:28" ht="15">
      <c r="A24" t="s">
        <v>947</v>
      </c>
      <c r="D24" t="s">
        <v>145</v>
      </c>
      <c r="H24" t="s">
        <v>145</v>
      </c>
      <c r="L24" t="s">
        <v>927</v>
      </c>
      <c r="P24" t="s">
        <v>145</v>
      </c>
      <c r="T24" t="s">
        <v>928</v>
      </c>
      <c r="X24" t="s">
        <v>145</v>
      </c>
      <c r="AB24" t="s">
        <v>929</v>
      </c>
    </row>
  </sheetData>
  <sheetProtection selectLockedCells="1" selectUnlockedCells="1"/>
  <mergeCells count="43">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 ref="C17:D17"/>
    <mergeCell ref="G17:H17"/>
    <mergeCell ref="O17:P17"/>
    <mergeCell ref="W17:X17"/>
    <mergeCell ref="C18:D18"/>
    <mergeCell ref="G18:H18"/>
    <mergeCell ref="O18:P18"/>
    <mergeCell ref="W18:X18"/>
    <mergeCell ref="G19:H19"/>
    <mergeCell ref="O19:P19"/>
    <mergeCell ref="W19:X19"/>
    <mergeCell ref="G21:H21"/>
    <mergeCell ref="O21:P21"/>
    <mergeCell ref="W21:X21"/>
    <mergeCell ref="C22:D22"/>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T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7.7109375" style="0" customWidth="1"/>
    <col min="21" max="16384" width="8.7109375" style="0" customWidth="1"/>
  </cols>
  <sheetData>
    <row r="2" spans="1:6" ht="15">
      <c r="A2" s="1" t="s">
        <v>948</v>
      </c>
      <c r="B2" s="1"/>
      <c r="C2" s="1"/>
      <c r="D2" s="1"/>
      <c r="E2" s="1"/>
      <c r="F2" s="1"/>
    </row>
    <row r="5" spans="3:20" ht="15">
      <c r="C5" s="4"/>
      <c r="D5" s="4"/>
      <c r="G5" s="1" t="s">
        <v>949</v>
      </c>
      <c r="H5" s="1"/>
      <c r="I5" s="1"/>
      <c r="J5" s="1"/>
      <c r="K5" s="1"/>
      <c r="L5" s="1"/>
      <c r="O5" s="1" t="s">
        <v>950</v>
      </c>
      <c r="P5" s="1"/>
      <c r="Q5" s="1"/>
      <c r="R5" s="1"/>
      <c r="S5" s="1"/>
      <c r="T5" s="1"/>
    </row>
    <row r="6" spans="3:20" ht="39.75" customHeight="1">
      <c r="C6" s="7" t="s">
        <v>951</v>
      </c>
      <c r="D6" s="7"/>
      <c r="G6" s="7" t="s">
        <v>917</v>
      </c>
      <c r="H6" s="7"/>
      <c r="K6" s="7" t="s">
        <v>918</v>
      </c>
      <c r="L6" s="7"/>
      <c r="O6" s="7" t="s">
        <v>917</v>
      </c>
      <c r="P6" s="7"/>
      <c r="S6" s="7" t="s">
        <v>918</v>
      </c>
      <c r="T6" s="7"/>
    </row>
    <row r="7" spans="1:16" ht="15">
      <c r="A7" s="17" t="s">
        <v>919</v>
      </c>
      <c r="L7" s="4"/>
      <c r="M7" s="4"/>
      <c r="N7" s="4"/>
      <c r="O7" s="4"/>
      <c r="P7" s="4"/>
    </row>
    <row r="8" spans="1:20" ht="15">
      <c r="A8" t="s">
        <v>920</v>
      </c>
      <c r="D8" t="s">
        <v>145</v>
      </c>
      <c r="G8" s="10">
        <v>7.89</v>
      </c>
      <c r="H8" s="10"/>
      <c r="L8" t="s">
        <v>145</v>
      </c>
      <c r="O8" s="10">
        <v>7.89</v>
      </c>
      <c r="P8" s="10"/>
      <c r="T8" t="s">
        <v>145</v>
      </c>
    </row>
    <row r="9" spans="1:20" ht="15">
      <c r="A9" t="s">
        <v>952</v>
      </c>
      <c r="D9" t="s">
        <v>145</v>
      </c>
      <c r="G9" s="10">
        <v>7.5</v>
      </c>
      <c r="H9" s="10"/>
      <c r="L9" t="s">
        <v>145</v>
      </c>
      <c r="O9" s="10">
        <v>7.5</v>
      </c>
      <c r="P9" s="10"/>
      <c r="T9" t="s">
        <v>145</v>
      </c>
    </row>
    <row r="10" ht="15">
      <c r="A10" s="17" t="s">
        <v>953</v>
      </c>
    </row>
    <row r="11" spans="1:20" ht="15">
      <c r="A11" s="2" t="s">
        <v>923</v>
      </c>
      <c r="D11" s="8">
        <v>1000000</v>
      </c>
      <c r="H11" s="8">
        <v>1250000</v>
      </c>
      <c r="L11" t="s">
        <v>926</v>
      </c>
      <c r="P11" s="8">
        <v>1250000</v>
      </c>
      <c r="T11" t="s">
        <v>926</v>
      </c>
    </row>
    <row r="12" spans="1:20" ht="15">
      <c r="A12" t="s">
        <v>204</v>
      </c>
      <c r="C12" s="10">
        <v>10</v>
      </c>
      <c r="D12" s="10"/>
      <c r="G12" s="10">
        <v>9.5</v>
      </c>
      <c r="H12" s="10"/>
      <c r="L12" t="s">
        <v>929</v>
      </c>
      <c r="O12" s="10">
        <v>9.5</v>
      </c>
      <c r="P12" s="10"/>
      <c r="T12" t="s">
        <v>929</v>
      </c>
    </row>
    <row r="13" ht="15">
      <c r="A13" s="17" t="s">
        <v>954</v>
      </c>
    </row>
    <row r="14" spans="1:20" ht="15">
      <c r="A14" t="s">
        <v>955</v>
      </c>
      <c r="D14" s="8">
        <v>10000</v>
      </c>
      <c r="H14" s="8">
        <v>11250</v>
      </c>
      <c r="L14" t="s">
        <v>956</v>
      </c>
      <c r="P14" s="8">
        <v>13750</v>
      </c>
      <c r="T14" t="s">
        <v>957</v>
      </c>
    </row>
    <row r="15" spans="1:20" ht="15">
      <c r="A15" t="s">
        <v>958</v>
      </c>
      <c r="D15" t="s">
        <v>933</v>
      </c>
      <c r="H15" t="s">
        <v>959</v>
      </c>
      <c r="L15" t="s">
        <v>960</v>
      </c>
      <c r="P15" t="s">
        <v>961</v>
      </c>
      <c r="T15" t="s">
        <v>925</v>
      </c>
    </row>
    <row r="16" ht="15">
      <c r="A16" s="2" t="s">
        <v>939</v>
      </c>
    </row>
    <row r="17" spans="1:20" ht="15">
      <c r="A17" s="2" t="s">
        <v>962</v>
      </c>
      <c r="C17" s="5">
        <v>100000</v>
      </c>
      <c r="D17" s="5"/>
      <c r="G17" s="5">
        <v>106875</v>
      </c>
      <c r="H17" s="5"/>
      <c r="L17" t="s">
        <v>963</v>
      </c>
      <c r="O17" s="5">
        <v>130625</v>
      </c>
      <c r="P17" s="5"/>
      <c r="T17" t="s">
        <v>964</v>
      </c>
    </row>
    <row r="18" spans="1:20" ht="15">
      <c r="A18" s="2" t="s">
        <v>965</v>
      </c>
      <c r="C18" s="5">
        <v>100000</v>
      </c>
      <c r="D18" s="5"/>
      <c r="G18" s="5">
        <v>109863</v>
      </c>
      <c r="H18" s="5"/>
      <c r="L18" t="s">
        <v>966</v>
      </c>
      <c r="O18" s="5">
        <v>129588</v>
      </c>
      <c r="P18" s="5"/>
      <c r="T18" t="s">
        <v>967</v>
      </c>
    </row>
    <row r="19" spans="1:20" ht="15">
      <c r="A19" s="2" t="s">
        <v>968</v>
      </c>
      <c r="D19" t="s">
        <v>145</v>
      </c>
      <c r="H19" s="9">
        <v>-2988</v>
      </c>
      <c r="L19" t="s">
        <v>145</v>
      </c>
      <c r="O19" s="5">
        <v>1037</v>
      </c>
      <c r="P19" s="5"/>
      <c r="T19" t="s">
        <v>145</v>
      </c>
    </row>
    <row r="20" ht="15">
      <c r="A20" s="2" t="s">
        <v>943</v>
      </c>
    </row>
    <row r="21" spans="1:20" ht="15">
      <c r="A21" t="s">
        <v>969</v>
      </c>
      <c r="D21" t="s">
        <v>145</v>
      </c>
      <c r="G21" s="10">
        <v>9.5</v>
      </c>
      <c r="H21" s="10"/>
      <c r="L21" t="s">
        <v>145</v>
      </c>
      <c r="O21" s="10">
        <v>9.5</v>
      </c>
      <c r="P21" s="10"/>
      <c r="T21" t="s">
        <v>145</v>
      </c>
    </row>
    <row r="22" spans="1:20" ht="15">
      <c r="A22" t="s">
        <v>945</v>
      </c>
      <c r="C22" s="10">
        <v>10</v>
      </c>
      <c r="D22" s="10"/>
      <c r="G22" s="10">
        <v>9.77</v>
      </c>
      <c r="H22" s="10"/>
      <c r="L22" t="s">
        <v>970</v>
      </c>
      <c r="O22" s="10">
        <v>9.42</v>
      </c>
      <c r="P22" s="10"/>
      <c r="T22" t="s">
        <v>971</v>
      </c>
    </row>
    <row r="23" spans="1:20" ht="15">
      <c r="A23" t="s">
        <v>972</v>
      </c>
      <c r="D23" t="s">
        <v>145</v>
      </c>
      <c r="G23" s="13">
        <v>-0.27</v>
      </c>
      <c r="H23" s="13"/>
      <c r="L23" t="s">
        <v>145</v>
      </c>
      <c r="O23" s="10">
        <v>0.08</v>
      </c>
      <c r="P23" s="10"/>
      <c r="T23" t="s">
        <v>145</v>
      </c>
    </row>
    <row r="24" spans="1:20" ht="15">
      <c r="A24" s="6" t="s">
        <v>973</v>
      </c>
      <c r="D24" t="s">
        <v>145</v>
      </c>
      <c r="H24" t="s">
        <v>145</v>
      </c>
      <c r="L24" t="s">
        <v>974</v>
      </c>
      <c r="P24" t="s">
        <v>145</v>
      </c>
      <c r="T24" t="s">
        <v>975</v>
      </c>
    </row>
  </sheetData>
  <sheetProtection selectLockedCells="1" selectUnlockedCells="1"/>
  <mergeCells count="31">
    <mergeCell ref="A2:F2"/>
    <mergeCell ref="C5:D5"/>
    <mergeCell ref="G5:L5"/>
    <mergeCell ref="O5:T5"/>
    <mergeCell ref="C6:D6"/>
    <mergeCell ref="G6:H6"/>
    <mergeCell ref="K6:L6"/>
    <mergeCell ref="O6:P6"/>
    <mergeCell ref="S6:T6"/>
    <mergeCell ref="L7:P7"/>
    <mergeCell ref="G8:H8"/>
    <mergeCell ref="O8:P8"/>
    <mergeCell ref="G9:H9"/>
    <mergeCell ref="O9:P9"/>
    <mergeCell ref="C12:D12"/>
    <mergeCell ref="G12:H12"/>
    <mergeCell ref="O12:P12"/>
    <mergeCell ref="C17:D17"/>
    <mergeCell ref="G17:H17"/>
    <mergeCell ref="O17:P17"/>
    <mergeCell ref="C18:D18"/>
    <mergeCell ref="G18:H18"/>
    <mergeCell ref="O18:P18"/>
    <mergeCell ref="O19:P19"/>
    <mergeCell ref="G21:H21"/>
    <mergeCell ref="O21:P21"/>
    <mergeCell ref="C22:D22"/>
    <mergeCell ref="G22:H22"/>
    <mergeCell ref="O22:P22"/>
    <mergeCell ref="G23:H23"/>
    <mergeCell ref="O23:P2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7" width="8.7109375" style="0" customWidth="1"/>
    <col min="28" max="28" width="7.7109375" style="0" customWidth="1"/>
    <col min="29" max="16384" width="8.7109375" style="0" customWidth="1"/>
  </cols>
  <sheetData>
    <row r="2" spans="1:6" ht="15">
      <c r="A2" s="1" t="s">
        <v>976</v>
      </c>
      <c r="B2" s="1"/>
      <c r="C2" s="1"/>
      <c r="D2" s="1"/>
      <c r="E2" s="1"/>
      <c r="F2" s="1"/>
    </row>
    <row r="5" spans="3:28" ht="39.75" customHeight="1">
      <c r="C5" s="4"/>
      <c r="D5" s="4"/>
      <c r="G5" s="7" t="s">
        <v>977</v>
      </c>
      <c r="H5" s="7"/>
      <c r="I5" s="7"/>
      <c r="J5" s="7"/>
      <c r="K5" s="7"/>
      <c r="L5" s="7"/>
      <c r="O5" s="7" t="s">
        <v>978</v>
      </c>
      <c r="P5" s="7"/>
      <c r="Q5" s="7"/>
      <c r="R5" s="7"/>
      <c r="S5" s="7"/>
      <c r="T5" s="7"/>
      <c r="W5" s="7" t="s">
        <v>979</v>
      </c>
      <c r="X5" s="7"/>
      <c r="Y5" s="7"/>
      <c r="Z5" s="7"/>
      <c r="AA5" s="7"/>
      <c r="AB5" s="7"/>
    </row>
    <row r="6" spans="3:28" ht="39.75" customHeight="1">
      <c r="C6" s="7" t="s">
        <v>916</v>
      </c>
      <c r="D6" s="7"/>
      <c r="G6" s="7" t="s">
        <v>917</v>
      </c>
      <c r="H6" s="7"/>
      <c r="K6" s="7" t="s">
        <v>918</v>
      </c>
      <c r="L6" s="7"/>
      <c r="O6" s="7" t="s">
        <v>917</v>
      </c>
      <c r="P6" s="7"/>
      <c r="S6" s="7" t="s">
        <v>918</v>
      </c>
      <c r="T6" s="7"/>
      <c r="W6" s="7" t="s">
        <v>917</v>
      </c>
      <c r="X6" s="7"/>
      <c r="AA6" s="7" t="s">
        <v>918</v>
      </c>
      <c r="AB6" s="7"/>
    </row>
    <row r="7" spans="1:8" ht="15">
      <c r="A7" s="17" t="s">
        <v>919</v>
      </c>
      <c r="D7" s="4"/>
      <c r="E7" s="4"/>
      <c r="F7" s="4"/>
      <c r="G7" s="4"/>
      <c r="H7" s="4"/>
    </row>
    <row r="8" spans="1:28" ht="15">
      <c r="A8" t="s">
        <v>920</v>
      </c>
      <c r="D8" t="s">
        <v>145</v>
      </c>
      <c r="G8" s="10">
        <v>10</v>
      </c>
      <c r="H8" s="10"/>
      <c r="L8" t="s">
        <v>145</v>
      </c>
      <c r="O8" s="10">
        <v>9.47</v>
      </c>
      <c r="P8" s="10"/>
      <c r="T8" t="s">
        <v>145</v>
      </c>
      <c r="W8" s="10">
        <v>7.89</v>
      </c>
      <c r="X8" s="10"/>
      <c r="AB8" t="s">
        <v>145</v>
      </c>
    </row>
    <row r="9" spans="1:28" ht="15">
      <c r="A9" t="s">
        <v>921</v>
      </c>
      <c r="D9" t="s">
        <v>145</v>
      </c>
      <c r="G9" s="10">
        <v>9.5</v>
      </c>
      <c r="H9" s="10"/>
      <c r="L9" t="s">
        <v>145</v>
      </c>
      <c r="O9" s="10">
        <v>9</v>
      </c>
      <c r="P9" s="10"/>
      <c r="T9" t="s">
        <v>145</v>
      </c>
      <c r="W9" s="10">
        <v>7.5</v>
      </c>
      <c r="X9" s="10"/>
      <c r="AB9" t="s">
        <v>145</v>
      </c>
    </row>
    <row r="10" ht="15">
      <c r="A10" s="17" t="s">
        <v>922</v>
      </c>
    </row>
    <row r="11" spans="1:28" ht="15">
      <c r="A11" s="2" t="s">
        <v>923</v>
      </c>
      <c r="D11" t="s">
        <v>145</v>
      </c>
      <c r="H11" s="8">
        <v>1050000</v>
      </c>
      <c r="L11" t="s">
        <v>924</v>
      </c>
      <c r="P11" s="8">
        <v>1100000</v>
      </c>
      <c r="T11" t="s">
        <v>925</v>
      </c>
      <c r="X11" s="8">
        <v>1250000</v>
      </c>
      <c r="AB11" t="s">
        <v>926</v>
      </c>
    </row>
    <row r="12" spans="1:28" ht="15">
      <c r="A12" t="s">
        <v>204</v>
      </c>
      <c r="D12" t="s">
        <v>145</v>
      </c>
      <c r="G12" s="10">
        <v>9.98</v>
      </c>
      <c r="H12" s="10"/>
      <c r="L12" t="s">
        <v>927</v>
      </c>
      <c r="O12" s="10">
        <v>9.91</v>
      </c>
      <c r="P12" s="10"/>
      <c r="T12" t="s">
        <v>928</v>
      </c>
      <c r="W12" s="10">
        <v>9.5</v>
      </c>
      <c r="X12" s="10"/>
      <c r="AB12" t="s">
        <v>929</v>
      </c>
    </row>
    <row r="13" ht="15">
      <c r="A13" s="17" t="s">
        <v>930</v>
      </c>
    </row>
    <row r="14" spans="1:28" ht="15">
      <c r="A14" t="s">
        <v>931</v>
      </c>
      <c r="D14" t="s">
        <v>145</v>
      </c>
      <c r="H14" s="8">
        <v>500</v>
      </c>
      <c r="L14" t="s">
        <v>145</v>
      </c>
      <c r="P14" s="8">
        <v>1000</v>
      </c>
      <c r="T14" t="s">
        <v>145</v>
      </c>
      <c r="X14" s="8">
        <v>2500</v>
      </c>
      <c r="AB14" t="s">
        <v>145</v>
      </c>
    </row>
    <row r="15" spans="1:28" ht="15">
      <c r="A15" t="s">
        <v>958</v>
      </c>
      <c r="D15" t="s">
        <v>145</v>
      </c>
      <c r="H15" t="s">
        <v>980</v>
      </c>
      <c r="L15" t="s">
        <v>145</v>
      </c>
      <c r="P15" t="s">
        <v>959</v>
      </c>
      <c r="T15" t="s">
        <v>145</v>
      </c>
      <c r="X15" t="s">
        <v>981</v>
      </c>
      <c r="AB15" t="s">
        <v>145</v>
      </c>
    </row>
    <row r="16" ht="15">
      <c r="A16" s="2" t="s">
        <v>939</v>
      </c>
    </row>
    <row r="17" spans="1:28" ht="15">
      <c r="A17" s="2" t="s">
        <v>940</v>
      </c>
      <c r="D17" t="s">
        <v>145</v>
      </c>
      <c r="G17" s="5">
        <v>4990</v>
      </c>
      <c r="H17" s="5"/>
      <c r="L17" t="s">
        <v>145</v>
      </c>
      <c r="O17" s="5">
        <v>9910</v>
      </c>
      <c r="P17" s="5"/>
      <c r="T17" t="s">
        <v>145</v>
      </c>
      <c r="W17" s="5">
        <v>23750</v>
      </c>
      <c r="X17" s="5"/>
      <c r="AB17" t="s">
        <v>145</v>
      </c>
    </row>
    <row r="18" spans="1:28" ht="15">
      <c r="A18" s="2" t="s">
        <v>982</v>
      </c>
      <c r="D18" t="s">
        <v>145</v>
      </c>
      <c r="G18" s="5">
        <v>5000</v>
      </c>
      <c r="H18" s="5"/>
      <c r="L18" t="s">
        <v>145</v>
      </c>
      <c r="O18" s="5">
        <v>9470</v>
      </c>
      <c r="P18" s="5"/>
      <c r="T18" t="s">
        <v>145</v>
      </c>
      <c r="W18" s="5">
        <v>19725</v>
      </c>
      <c r="X18" s="5"/>
      <c r="AB18" t="s">
        <v>145</v>
      </c>
    </row>
    <row r="19" spans="1:28" ht="15">
      <c r="A19" s="2" t="s">
        <v>983</v>
      </c>
      <c r="D19" t="s">
        <v>145</v>
      </c>
      <c r="G19" s="12">
        <v>-10</v>
      </c>
      <c r="H19" s="12"/>
      <c r="L19" t="s">
        <v>145</v>
      </c>
      <c r="O19" s="5">
        <v>440</v>
      </c>
      <c r="P19" s="5"/>
      <c r="T19" t="s">
        <v>145</v>
      </c>
      <c r="W19" s="5">
        <v>4025</v>
      </c>
      <c r="X19" s="5"/>
      <c r="AB19" t="s">
        <v>145</v>
      </c>
    </row>
    <row r="20" ht="15">
      <c r="A20" s="2" t="s">
        <v>943</v>
      </c>
    </row>
    <row r="21" spans="1:28" ht="15">
      <c r="A21" t="s">
        <v>969</v>
      </c>
      <c r="D21" t="s">
        <v>145</v>
      </c>
      <c r="G21" s="10">
        <v>9.98</v>
      </c>
      <c r="H21" s="10"/>
      <c r="L21" t="s">
        <v>145</v>
      </c>
      <c r="O21" s="10">
        <v>9.91</v>
      </c>
      <c r="P21" s="10"/>
      <c r="T21" t="s">
        <v>145</v>
      </c>
      <c r="W21" s="10">
        <v>9.5</v>
      </c>
      <c r="X21" s="10"/>
      <c r="AB21" t="s">
        <v>145</v>
      </c>
    </row>
    <row r="22" spans="1:28" ht="15">
      <c r="A22" t="s">
        <v>984</v>
      </c>
      <c r="D22" t="s">
        <v>145</v>
      </c>
      <c r="G22" s="10">
        <v>10</v>
      </c>
      <c r="H22" s="10"/>
      <c r="L22" t="s">
        <v>145</v>
      </c>
      <c r="O22" s="10">
        <v>9.47</v>
      </c>
      <c r="P22" s="10"/>
      <c r="T22" t="s">
        <v>145</v>
      </c>
      <c r="W22" s="10">
        <v>7.89</v>
      </c>
      <c r="X22" s="10"/>
      <c r="AB22" t="s">
        <v>145</v>
      </c>
    </row>
    <row r="23" spans="1:28" ht="15">
      <c r="A23" t="s">
        <v>946</v>
      </c>
      <c r="D23" t="s">
        <v>145</v>
      </c>
      <c r="G23" s="13">
        <v>-0.02</v>
      </c>
      <c r="H23" s="13"/>
      <c r="L23" t="s">
        <v>145</v>
      </c>
      <c r="O23" s="10">
        <v>0.44</v>
      </c>
      <c r="P23" s="10"/>
      <c r="T23" t="s">
        <v>145</v>
      </c>
      <c r="W23" s="10">
        <v>1.61</v>
      </c>
      <c r="X23" s="10"/>
      <c r="AB23" t="s">
        <v>145</v>
      </c>
    </row>
    <row r="24" spans="1:28" ht="15">
      <c r="A24" t="s">
        <v>947</v>
      </c>
      <c r="D24" t="s">
        <v>145</v>
      </c>
      <c r="H24" t="s">
        <v>145</v>
      </c>
      <c r="L24" t="s">
        <v>927</v>
      </c>
      <c r="P24" t="s">
        <v>145</v>
      </c>
      <c r="T24" t="s">
        <v>985</v>
      </c>
      <c r="X24" t="s">
        <v>145</v>
      </c>
      <c r="AB24" t="s">
        <v>986</v>
      </c>
    </row>
  </sheetData>
  <sheetProtection selectLockedCells="1" selectUnlockedCells="1"/>
  <mergeCells count="40">
    <mergeCell ref="A2:F2"/>
    <mergeCell ref="C5:D5"/>
    <mergeCell ref="G5:L5"/>
    <mergeCell ref="O5:T5"/>
    <mergeCell ref="W5:AB5"/>
    <mergeCell ref="C6:D6"/>
    <mergeCell ref="G6:H6"/>
    <mergeCell ref="K6:L6"/>
    <mergeCell ref="O6:P6"/>
    <mergeCell ref="S6:T6"/>
    <mergeCell ref="W6:X6"/>
    <mergeCell ref="AA6:AB6"/>
    <mergeCell ref="D7:H7"/>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C3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1" width="2.7109375" style="0" customWidth="1"/>
    <col min="22"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64</v>
      </c>
      <c r="B2" s="1"/>
      <c r="C2" s="1"/>
      <c r="D2" s="1"/>
      <c r="E2" s="1"/>
      <c r="F2" s="1"/>
    </row>
    <row r="5" spans="3:28" ht="39.75" customHeight="1">
      <c r="C5" s="7" t="s">
        <v>65</v>
      </c>
      <c r="D5" s="7"/>
      <c r="E5" s="7"/>
      <c r="F5" s="7"/>
      <c r="G5" s="7"/>
      <c r="H5" s="7"/>
      <c r="K5" s="1" t="s">
        <v>66</v>
      </c>
      <c r="L5" s="1"/>
      <c r="M5" s="1"/>
      <c r="N5" s="1"/>
      <c r="O5" s="1"/>
      <c r="P5" s="1"/>
      <c r="Q5" s="1"/>
      <c r="R5" s="1"/>
      <c r="S5" s="1"/>
      <c r="T5" s="1"/>
      <c r="U5" s="1"/>
      <c r="V5" s="1"/>
      <c r="W5" s="1"/>
      <c r="X5" s="1"/>
      <c r="Y5" s="1"/>
      <c r="Z5" s="1"/>
      <c r="AA5" s="1"/>
      <c r="AB5" s="1"/>
    </row>
    <row r="6" spans="3:28" ht="15">
      <c r="C6" s="1" t="s">
        <v>67</v>
      </c>
      <c r="D6" s="1"/>
      <c r="G6" s="1" t="s">
        <v>68</v>
      </c>
      <c r="H6" s="1"/>
      <c r="K6" s="1" t="s">
        <v>68</v>
      </c>
      <c r="L6" s="1"/>
      <c r="O6" s="1" t="s">
        <v>69</v>
      </c>
      <c r="P6" s="1"/>
      <c r="S6" s="1" t="s">
        <v>70</v>
      </c>
      <c r="T6" s="1"/>
      <c r="W6" s="1" t="s">
        <v>71</v>
      </c>
      <c r="X6" s="1"/>
      <c r="AA6" s="1" t="s">
        <v>72</v>
      </c>
      <c r="AB6" s="1"/>
    </row>
    <row r="7" spans="3:28" ht="15">
      <c r="C7" s="1" t="s">
        <v>73</v>
      </c>
      <c r="D7" s="1"/>
      <c r="E7" s="1"/>
      <c r="F7" s="1"/>
      <c r="G7" s="1"/>
      <c r="H7" s="1"/>
      <c r="K7" s="4"/>
      <c r="L7" s="4"/>
      <c r="O7" s="4"/>
      <c r="P7" s="4"/>
      <c r="S7" s="4"/>
      <c r="T7" s="4"/>
      <c r="W7" s="4"/>
      <c r="X7" s="4"/>
      <c r="AA7" s="4"/>
      <c r="AB7" s="4"/>
    </row>
    <row r="8" spans="1:5" ht="15">
      <c r="A8" s="1" t="s">
        <v>74</v>
      </c>
      <c r="B8" s="1"/>
      <c r="C8" s="1"/>
      <c r="D8" s="1"/>
      <c r="E8" s="2"/>
    </row>
    <row r="9" ht="15">
      <c r="A9" s="2" t="s">
        <v>75</v>
      </c>
    </row>
    <row r="10" spans="1:28" ht="15">
      <c r="A10" s="2" t="s">
        <v>76</v>
      </c>
      <c r="C10" s="5">
        <v>107793</v>
      </c>
      <c r="D10" s="5"/>
      <c r="G10" s="5">
        <v>97740</v>
      </c>
      <c r="H10" s="5"/>
      <c r="K10" s="5">
        <v>129187</v>
      </c>
      <c r="L10" s="5"/>
      <c r="O10" s="5">
        <v>113392</v>
      </c>
      <c r="P10" s="5"/>
      <c r="S10" s="5">
        <v>91738</v>
      </c>
      <c r="T10" s="5"/>
      <c r="W10" s="5">
        <v>60140</v>
      </c>
      <c r="X10" s="5"/>
      <c r="AA10" s="5">
        <v>45119</v>
      </c>
      <c r="AB10" s="5"/>
    </row>
    <row r="11" spans="1:28" ht="15">
      <c r="A11" s="2" t="s">
        <v>77</v>
      </c>
      <c r="D11" s="8">
        <v>56612</v>
      </c>
      <c r="H11" s="8">
        <v>47841</v>
      </c>
      <c r="L11" s="8">
        <v>62189</v>
      </c>
      <c r="P11" s="8">
        <v>56323</v>
      </c>
      <c r="T11" s="8">
        <v>39093</v>
      </c>
      <c r="X11" s="8">
        <v>28065</v>
      </c>
      <c r="AB11" s="8">
        <v>22400</v>
      </c>
    </row>
    <row r="12" spans="1:28" ht="15">
      <c r="A12" t="s">
        <v>78</v>
      </c>
      <c r="D12" s="8">
        <v>51180</v>
      </c>
      <c r="H12" s="8">
        <v>49899</v>
      </c>
      <c r="L12" s="8">
        <v>66998</v>
      </c>
      <c r="P12" s="8">
        <v>57069</v>
      </c>
      <c r="T12" s="8">
        <v>52645</v>
      </c>
      <c r="X12" s="8">
        <v>32075</v>
      </c>
      <c r="AB12" s="8">
        <v>22719</v>
      </c>
    </row>
    <row r="13" spans="1:28" ht="15">
      <c r="A13" t="s">
        <v>79</v>
      </c>
      <c r="D13" s="8">
        <v>60905</v>
      </c>
      <c r="H13" s="8">
        <v>19400</v>
      </c>
      <c r="L13" s="8">
        <v>24780</v>
      </c>
      <c r="P13" s="8">
        <v>6284</v>
      </c>
      <c r="T13" s="9">
        <v>-42382</v>
      </c>
      <c r="X13" s="9">
        <v>-15539</v>
      </c>
      <c r="AB13" s="8">
        <v>13083</v>
      </c>
    </row>
    <row r="14" spans="1:28" ht="15">
      <c r="A14" t="s">
        <v>80</v>
      </c>
      <c r="D14" s="8">
        <v>112085</v>
      </c>
      <c r="H14" s="8">
        <v>69299</v>
      </c>
      <c r="L14" s="8">
        <v>91778</v>
      </c>
      <c r="P14" s="8">
        <v>63353</v>
      </c>
      <c r="T14" s="8">
        <v>10263</v>
      </c>
      <c r="X14" s="8">
        <v>16535</v>
      </c>
      <c r="AB14" s="8">
        <v>35802</v>
      </c>
    </row>
    <row r="15" spans="2:29" ht="1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ht="15">
      <c r="A16" s="2" t="s">
        <v>81</v>
      </c>
    </row>
    <row r="17" spans="1:28" ht="15">
      <c r="A17" t="s">
        <v>82</v>
      </c>
      <c r="D17" s="3">
        <v>11.33</v>
      </c>
      <c r="H17" s="3">
        <v>10.43</v>
      </c>
      <c r="L17" s="3">
        <v>10.49</v>
      </c>
      <c r="P17" s="3">
        <v>10.22</v>
      </c>
      <c r="T17" s="3">
        <v>10.13</v>
      </c>
      <c r="X17" s="3">
        <v>10.69</v>
      </c>
      <c r="AB17" s="3">
        <v>11.85</v>
      </c>
    </row>
    <row r="18" spans="1:28" ht="15">
      <c r="A18" t="s">
        <v>83</v>
      </c>
      <c r="D18" s="3">
        <v>0.77</v>
      </c>
      <c r="H18" s="3">
        <v>0.76</v>
      </c>
      <c r="L18" s="3">
        <v>1.01</v>
      </c>
      <c r="P18" s="3">
        <v>1.08</v>
      </c>
      <c r="T18" s="3">
        <v>1.25</v>
      </c>
      <c r="X18" s="3">
        <v>1.09</v>
      </c>
      <c r="AB18" s="3">
        <v>1.08</v>
      </c>
    </row>
    <row r="19" spans="1:28" ht="15">
      <c r="A19" t="s">
        <v>84</v>
      </c>
      <c r="D19" s="3">
        <v>0.91</v>
      </c>
      <c r="H19" s="3">
        <v>0.29</v>
      </c>
      <c r="L19" s="3">
        <v>0.38</v>
      </c>
      <c r="P19" s="3">
        <v>0.12</v>
      </c>
      <c r="T19" s="11">
        <v>-1.01</v>
      </c>
      <c r="X19" s="11">
        <v>-0.53</v>
      </c>
      <c r="AB19" s="3">
        <v>0.62</v>
      </c>
    </row>
    <row r="20" spans="1:28" ht="15">
      <c r="A20" t="s">
        <v>85</v>
      </c>
      <c r="D20" s="3">
        <v>1.6800000000000002</v>
      </c>
      <c r="H20" s="3">
        <v>1.05</v>
      </c>
      <c r="L20" s="3">
        <v>1.39</v>
      </c>
      <c r="P20" s="3">
        <v>1.2</v>
      </c>
      <c r="T20" s="3">
        <v>0.24</v>
      </c>
      <c r="X20" s="3">
        <v>0.56</v>
      </c>
      <c r="AB20" s="3">
        <v>1.7000000000000002</v>
      </c>
    </row>
    <row r="21" spans="1:28" ht="15">
      <c r="A21" t="s">
        <v>86</v>
      </c>
      <c r="D21" s="3">
        <v>0.84</v>
      </c>
      <c r="H21" s="3">
        <v>0.84</v>
      </c>
      <c r="L21" s="3">
        <v>1.12</v>
      </c>
      <c r="P21" s="3">
        <v>1.13</v>
      </c>
      <c r="T21" s="3">
        <v>1.1</v>
      </c>
      <c r="X21" s="3">
        <v>1.09</v>
      </c>
      <c r="AB21" s="3">
        <v>0.96</v>
      </c>
    </row>
    <row r="22" spans="1:29" ht="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row>
    <row r="23" spans="1:5" ht="15">
      <c r="A23" s="1" t="s">
        <v>87</v>
      </c>
      <c r="B23" s="1"/>
      <c r="C23" s="1"/>
      <c r="D23" s="1"/>
      <c r="E23" s="2"/>
    </row>
    <row r="24" spans="1:28" ht="15">
      <c r="A24" s="2" t="s">
        <v>32</v>
      </c>
      <c r="D24" s="8">
        <v>1290175</v>
      </c>
      <c r="H24" s="8">
        <v>1101994</v>
      </c>
      <c r="L24" s="8">
        <v>1153327</v>
      </c>
      <c r="P24" s="8">
        <v>1018968</v>
      </c>
      <c r="T24" s="8">
        <v>928738</v>
      </c>
      <c r="X24" s="8">
        <v>711494</v>
      </c>
      <c r="AB24" s="8">
        <v>512381</v>
      </c>
    </row>
    <row r="25" spans="1:28" ht="15">
      <c r="A25" s="2" t="s">
        <v>88</v>
      </c>
      <c r="D25" s="8">
        <v>1198408</v>
      </c>
      <c r="H25" s="8">
        <v>1066265</v>
      </c>
      <c r="L25" s="8">
        <v>1078176</v>
      </c>
      <c r="P25" s="8">
        <v>990480</v>
      </c>
      <c r="T25" s="8">
        <v>827549</v>
      </c>
      <c r="X25" s="8">
        <v>664724</v>
      </c>
      <c r="AB25" s="8">
        <v>469760</v>
      </c>
    </row>
    <row r="26" spans="1:28" ht="15">
      <c r="A26" t="s">
        <v>89</v>
      </c>
      <c r="D26" s="8">
        <v>479720</v>
      </c>
      <c r="H26" s="8">
        <v>335750</v>
      </c>
      <c r="L26" s="8">
        <v>363900</v>
      </c>
      <c r="P26" s="8">
        <v>294452</v>
      </c>
      <c r="T26" s="8">
        <v>388792</v>
      </c>
      <c r="X26" s="8">
        <v>233641</v>
      </c>
      <c r="AB26" s="8">
        <v>175475</v>
      </c>
    </row>
    <row r="27" spans="1:28" ht="15">
      <c r="A27" s="2" t="s">
        <v>90</v>
      </c>
      <c r="D27" s="8">
        <v>754473</v>
      </c>
      <c r="H27" s="8">
        <v>693103</v>
      </c>
      <c r="L27" s="8">
        <v>697506</v>
      </c>
      <c r="P27" s="8">
        <v>669717</v>
      </c>
      <c r="T27" s="8">
        <v>462657</v>
      </c>
      <c r="X27" s="8">
        <v>386575</v>
      </c>
      <c r="AB27" s="8">
        <v>300580</v>
      </c>
    </row>
    <row r="28" spans="2:29" ht="1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row>
    <row r="29" ht="15">
      <c r="A29" s="2" t="s">
        <v>91</v>
      </c>
    </row>
    <row r="30" spans="1:28" ht="15">
      <c r="A30" s="2" t="s">
        <v>92</v>
      </c>
      <c r="D30" t="s">
        <v>93</v>
      </c>
      <c r="H30" t="s">
        <v>94</v>
      </c>
      <c r="L30" t="s">
        <v>95</v>
      </c>
      <c r="P30" t="s">
        <v>96</v>
      </c>
      <c r="T30" t="s">
        <v>97</v>
      </c>
      <c r="U30" t="s">
        <v>98</v>
      </c>
      <c r="X30" t="s">
        <v>99</v>
      </c>
      <c r="AB30" t="s">
        <v>100</v>
      </c>
    </row>
    <row r="31" spans="1:28" ht="15">
      <c r="A31" t="s">
        <v>101</v>
      </c>
      <c r="D31" s="8">
        <v>66</v>
      </c>
      <c r="H31" s="8">
        <v>57</v>
      </c>
      <c r="L31" s="8">
        <v>61</v>
      </c>
      <c r="P31" s="8">
        <v>54</v>
      </c>
      <c r="T31" s="8">
        <v>48</v>
      </c>
      <c r="X31" s="8">
        <v>43</v>
      </c>
      <c r="AB31" s="8">
        <v>42</v>
      </c>
    </row>
    <row r="32" spans="1:28" ht="15">
      <c r="A32" t="s">
        <v>102</v>
      </c>
      <c r="D32" t="s">
        <v>103</v>
      </c>
      <c r="H32" t="s">
        <v>104</v>
      </c>
      <c r="L32" t="s">
        <v>105</v>
      </c>
      <c r="P32" t="s">
        <v>106</v>
      </c>
      <c r="T32" t="s">
        <v>107</v>
      </c>
      <c r="X32" t="s">
        <v>108</v>
      </c>
      <c r="AB32" t="s">
        <v>109</v>
      </c>
    </row>
  </sheetData>
  <sheetProtection selectLockedCells="1" selectUnlockedCells="1"/>
  <mergeCells count="46">
    <mergeCell ref="A2:F2"/>
    <mergeCell ref="C5:H5"/>
    <mergeCell ref="K5:AB5"/>
    <mergeCell ref="C6:D6"/>
    <mergeCell ref="G6:H6"/>
    <mergeCell ref="K6:L6"/>
    <mergeCell ref="O6:P6"/>
    <mergeCell ref="S6:T6"/>
    <mergeCell ref="W6:X6"/>
    <mergeCell ref="AA6:AB6"/>
    <mergeCell ref="C7:H7"/>
    <mergeCell ref="K7:L7"/>
    <mergeCell ref="O7:P7"/>
    <mergeCell ref="S7:T7"/>
    <mergeCell ref="W7:X7"/>
    <mergeCell ref="AA7:AB7"/>
    <mergeCell ref="A8:D8"/>
    <mergeCell ref="C10:D10"/>
    <mergeCell ref="G10:H10"/>
    <mergeCell ref="K10:L10"/>
    <mergeCell ref="O10:P10"/>
    <mergeCell ref="S10:T10"/>
    <mergeCell ref="W10:X10"/>
    <mergeCell ref="AA10:AB10"/>
    <mergeCell ref="B15:E15"/>
    <mergeCell ref="F15:I15"/>
    <mergeCell ref="J15:M15"/>
    <mergeCell ref="N15:Q15"/>
    <mergeCell ref="R15:U15"/>
    <mergeCell ref="V15:Y15"/>
    <mergeCell ref="Z15:AC15"/>
    <mergeCell ref="A22:E22"/>
    <mergeCell ref="F22:I22"/>
    <mergeCell ref="J22:M22"/>
    <mergeCell ref="N22:Q22"/>
    <mergeCell ref="R22:U22"/>
    <mergeCell ref="V22:Y22"/>
    <mergeCell ref="Z22:AC22"/>
    <mergeCell ref="A23:D23"/>
    <mergeCell ref="B28:E28"/>
    <mergeCell ref="F28:I28"/>
    <mergeCell ref="J28:M28"/>
    <mergeCell ref="N28:Q28"/>
    <mergeCell ref="R28:U28"/>
    <mergeCell ref="V28:Y28"/>
    <mergeCell ref="Z28:AC2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I4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5.7109375" style="0" customWidth="1"/>
    <col min="5" max="7" width="8.7109375" style="0" customWidth="1"/>
    <col min="8" max="8" width="10.7109375" style="0" customWidth="1"/>
    <col min="9" max="16384" width="8.7109375" style="0" customWidth="1"/>
  </cols>
  <sheetData>
    <row r="2" spans="1:6" ht="15">
      <c r="A2" s="1" t="s">
        <v>987</v>
      </c>
      <c r="B2" s="1"/>
      <c r="C2" s="1"/>
      <c r="D2" s="1"/>
      <c r="E2" s="1"/>
      <c r="F2" s="1"/>
    </row>
    <row r="5" spans="1:8" ht="39.75" customHeight="1">
      <c r="A5" s="2" t="s">
        <v>988</v>
      </c>
      <c r="C5" s="1" t="s">
        <v>989</v>
      </c>
      <c r="D5" s="1"/>
      <c r="G5" s="7" t="s">
        <v>49</v>
      </c>
      <c r="H5" s="7"/>
    </row>
    <row r="6" ht="15">
      <c r="A6" s="2" t="s">
        <v>905</v>
      </c>
    </row>
    <row r="7" spans="1:8" ht="15">
      <c r="A7" t="s">
        <v>990</v>
      </c>
      <c r="D7" t="s">
        <v>991</v>
      </c>
      <c r="G7" s="10">
        <v>0.28</v>
      </c>
      <c r="H7" s="10"/>
    </row>
    <row r="8" spans="2:9" ht="15">
      <c r="B8" s="4"/>
      <c r="C8" s="4"/>
      <c r="D8" s="4"/>
      <c r="E8" s="4"/>
      <c r="F8" s="4"/>
      <c r="G8" s="4"/>
      <c r="H8" s="4"/>
      <c r="I8" s="4"/>
    </row>
    <row r="9" ht="15">
      <c r="A9" s="2" t="s">
        <v>992</v>
      </c>
    </row>
    <row r="10" spans="1:8" ht="15">
      <c r="A10" t="s">
        <v>993</v>
      </c>
      <c r="D10" t="s">
        <v>994</v>
      </c>
      <c r="G10" s="10">
        <v>0.28</v>
      </c>
      <c r="H10" s="10"/>
    </row>
    <row r="11" spans="1:8" ht="15">
      <c r="A11" t="s">
        <v>995</v>
      </c>
      <c r="D11" t="s">
        <v>996</v>
      </c>
      <c r="H11" s="3">
        <v>0.28</v>
      </c>
    </row>
    <row r="12" spans="1:8" ht="15">
      <c r="A12" t="s">
        <v>997</v>
      </c>
      <c r="D12" t="s">
        <v>998</v>
      </c>
      <c r="H12" s="3">
        <v>0.28</v>
      </c>
    </row>
    <row r="13" spans="1:8" ht="15">
      <c r="A13" t="s">
        <v>999</v>
      </c>
      <c r="D13" t="s">
        <v>1000</v>
      </c>
      <c r="H13" s="3">
        <v>0.28</v>
      </c>
    </row>
    <row r="15" spans="1:8" ht="15">
      <c r="A15" s="2" t="s">
        <v>137</v>
      </c>
      <c r="G15" s="10">
        <v>1.12</v>
      </c>
      <c r="H15" s="10"/>
    </row>
    <row r="16" spans="2:9" ht="15">
      <c r="B16" s="4"/>
      <c r="C16" s="4"/>
      <c r="D16" s="4"/>
      <c r="E16" s="4"/>
      <c r="F16" s="4"/>
      <c r="G16" s="4"/>
      <c r="H16" s="4"/>
      <c r="I16" s="4"/>
    </row>
    <row r="17" ht="15">
      <c r="A17" s="2" t="s">
        <v>908</v>
      </c>
    </row>
    <row r="18" spans="1:8" ht="15">
      <c r="A18" t="s">
        <v>1001</v>
      </c>
      <c r="D18" t="s">
        <v>1002</v>
      </c>
      <c r="G18" s="10">
        <v>0.28</v>
      </c>
      <c r="H18" s="10"/>
    </row>
    <row r="19" spans="1:8" ht="15">
      <c r="A19" t="s">
        <v>1003</v>
      </c>
      <c r="D19" t="s">
        <v>1004</v>
      </c>
      <c r="H19" s="3">
        <v>0.28</v>
      </c>
    </row>
    <row r="20" spans="1:8" ht="15">
      <c r="A20" t="s">
        <v>1005</v>
      </c>
      <c r="D20" t="s">
        <v>1006</v>
      </c>
      <c r="H20" s="3">
        <v>0.28</v>
      </c>
    </row>
    <row r="21" spans="1:8" ht="15">
      <c r="A21" t="s">
        <v>1007</v>
      </c>
      <c r="D21" t="s">
        <v>1008</v>
      </c>
      <c r="H21" s="3">
        <v>0.28</v>
      </c>
    </row>
    <row r="23" spans="1:8" ht="15">
      <c r="A23" s="2" t="s">
        <v>137</v>
      </c>
      <c r="G23" s="10">
        <v>1.12</v>
      </c>
      <c r="H23" s="10"/>
    </row>
    <row r="24" spans="2:9" ht="15">
      <c r="B24" s="4"/>
      <c r="C24" s="4"/>
      <c r="D24" s="4"/>
      <c r="E24" s="4"/>
      <c r="F24" s="4"/>
      <c r="G24" s="4"/>
      <c r="H24" s="4"/>
      <c r="I24" s="4"/>
    </row>
    <row r="25" ht="15">
      <c r="A25" s="2" t="s">
        <v>909</v>
      </c>
    </row>
    <row r="26" spans="1:8" ht="15">
      <c r="A26" t="s">
        <v>1009</v>
      </c>
      <c r="D26" t="s">
        <v>1010</v>
      </c>
      <c r="G26" s="10">
        <v>0.27</v>
      </c>
      <c r="H26" s="10"/>
    </row>
    <row r="27" spans="1:8" ht="15">
      <c r="A27" t="s">
        <v>1011</v>
      </c>
      <c r="D27" t="s">
        <v>1012</v>
      </c>
      <c r="H27" s="3">
        <v>0.27</v>
      </c>
    </row>
    <row r="28" spans="1:8" ht="15">
      <c r="A28" t="s">
        <v>1013</v>
      </c>
      <c r="D28" t="s">
        <v>1014</v>
      </c>
      <c r="H28" s="3">
        <v>0.27</v>
      </c>
    </row>
    <row r="29" spans="1:8" ht="15">
      <c r="A29" t="s">
        <v>1015</v>
      </c>
      <c r="D29" t="s">
        <v>1016</v>
      </c>
      <c r="H29" s="3">
        <v>0.26</v>
      </c>
    </row>
    <row r="31" spans="1:8" ht="15">
      <c r="A31" s="2" t="s">
        <v>137</v>
      </c>
      <c r="G31" s="10">
        <v>1.07</v>
      </c>
      <c r="H31" s="10"/>
    </row>
    <row r="32" spans="2:9" ht="15">
      <c r="B32" s="4"/>
      <c r="C32" s="4"/>
      <c r="D32" s="4"/>
      <c r="E32" s="4"/>
      <c r="F32" s="4"/>
      <c r="G32" s="4"/>
      <c r="H32" s="4"/>
      <c r="I32" s="4"/>
    </row>
    <row r="33" ht="15">
      <c r="A33" s="2" t="s">
        <v>910</v>
      </c>
    </row>
    <row r="34" spans="1:8" ht="15">
      <c r="A34" t="s">
        <v>1017</v>
      </c>
      <c r="D34" t="s">
        <v>1018</v>
      </c>
      <c r="G34" s="10">
        <v>0.26</v>
      </c>
      <c r="H34" s="10"/>
    </row>
    <row r="35" spans="1:8" ht="15">
      <c r="A35" t="s">
        <v>1019</v>
      </c>
      <c r="D35" t="s">
        <v>1020</v>
      </c>
      <c r="H35" s="3">
        <v>0.26</v>
      </c>
    </row>
    <row r="36" spans="1:8" ht="15">
      <c r="A36" t="s">
        <v>1021</v>
      </c>
      <c r="D36" t="s">
        <v>1022</v>
      </c>
      <c r="H36" s="3">
        <v>0.26</v>
      </c>
    </row>
    <row r="37" spans="1:8" ht="15">
      <c r="A37" t="s">
        <v>1023</v>
      </c>
      <c r="D37" t="s">
        <v>1024</v>
      </c>
      <c r="H37" s="3">
        <v>0.25</v>
      </c>
    </row>
    <row r="39" spans="1:8" ht="15">
      <c r="A39" s="2" t="s">
        <v>137</v>
      </c>
      <c r="G39" s="10">
        <v>1.03</v>
      </c>
      <c r="H39" s="10"/>
    </row>
    <row r="40" spans="2:9" ht="15">
      <c r="B40" s="4"/>
      <c r="C40" s="4"/>
      <c r="D40" s="4"/>
      <c r="E40" s="4"/>
      <c r="F40" s="4"/>
      <c r="G40" s="4"/>
      <c r="H40" s="4"/>
      <c r="I40" s="4"/>
    </row>
    <row r="41" ht="15">
      <c r="A41" s="2" t="s">
        <v>911</v>
      </c>
    </row>
    <row r="42" spans="1:8" ht="15">
      <c r="A42" t="s">
        <v>1025</v>
      </c>
      <c r="D42" t="s">
        <v>1026</v>
      </c>
      <c r="G42" s="10">
        <v>0.24</v>
      </c>
      <c r="H42" s="10"/>
    </row>
    <row r="43" spans="1:8" ht="15">
      <c r="A43" t="s">
        <v>1027</v>
      </c>
      <c r="D43" t="s">
        <v>1028</v>
      </c>
      <c r="H43" s="3">
        <v>0.24</v>
      </c>
    </row>
    <row r="44" spans="1:8" ht="15">
      <c r="A44" t="s">
        <v>1029</v>
      </c>
      <c r="D44" t="s">
        <v>1030</v>
      </c>
      <c r="H44" s="3">
        <v>0.24</v>
      </c>
    </row>
    <row r="45" spans="1:8" ht="15">
      <c r="A45" t="s">
        <v>1031</v>
      </c>
      <c r="D45" t="s">
        <v>1032</v>
      </c>
      <c r="H45" s="3">
        <v>0.24</v>
      </c>
    </row>
    <row r="47" spans="1:8" ht="15">
      <c r="A47" s="2" t="s">
        <v>137</v>
      </c>
      <c r="G47" s="10">
        <v>0.96</v>
      </c>
      <c r="H47" s="10"/>
    </row>
  </sheetData>
  <sheetProtection selectLockedCells="1" selectUnlockedCells="1"/>
  <mergeCells count="24">
    <mergeCell ref="A2:F2"/>
    <mergeCell ref="C5:D5"/>
    <mergeCell ref="G5:H5"/>
    <mergeCell ref="G7:H7"/>
    <mergeCell ref="B8:E8"/>
    <mergeCell ref="F8:I8"/>
    <mergeCell ref="G10:H10"/>
    <mergeCell ref="G15:H15"/>
    <mergeCell ref="B16:E16"/>
    <mergeCell ref="F16:I16"/>
    <mergeCell ref="G18:H18"/>
    <mergeCell ref="G23:H23"/>
    <mergeCell ref="B24:E24"/>
    <mergeCell ref="F24:I24"/>
    <mergeCell ref="G26:H26"/>
    <mergeCell ref="G31:H31"/>
    <mergeCell ref="B32:E32"/>
    <mergeCell ref="F32:I32"/>
    <mergeCell ref="G34:H34"/>
    <mergeCell ref="G39:H39"/>
    <mergeCell ref="B40:E40"/>
    <mergeCell ref="F40:I40"/>
    <mergeCell ref="G42:H42"/>
    <mergeCell ref="G47:H4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J31"/>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9" width="8.7109375" style="0" customWidth="1"/>
    <col min="10" max="10" width="10.7109375" style="0" customWidth="1"/>
    <col min="11" max="16384" width="8.7109375" style="0" customWidth="1"/>
  </cols>
  <sheetData>
    <row r="3" spans="3:10" ht="15">
      <c r="C3" s="1" t="s">
        <v>1033</v>
      </c>
      <c r="D3" s="1"/>
      <c r="E3" s="1"/>
      <c r="F3" s="1"/>
      <c r="G3" s="1"/>
      <c r="H3" s="1"/>
      <c r="I3" s="1"/>
      <c r="J3" s="1"/>
    </row>
    <row r="4" spans="1:10" ht="15">
      <c r="A4" s="2" t="s">
        <v>717</v>
      </c>
      <c r="C4" s="1" t="s">
        <v>68</v>
      </c>
      <c r="D4" s="1"/>
      <c r="I4" s="1" t="s">
        <v>69</v>
      </c>
      <c r="J4" s="1"/>
    </row>
    <row r="5" spans="1:10" ht="15">
      <c r="A5" t="s">
        <v>721</v>
      </c>
      <c r="D5" t="s">
        <v>1034</v>
      </c>
      <c r="J5" t="s">
        <v>1035</v>
      </c>
    </row>
    <row r="6" spans="1:10" ht="15">
      <c r="A6" t="s">
        <v>601</v>
      </c>
      <c r="D6" s="8">
        <v>9</v>
      </c>
      <c r="J6" s="8">
        <v>4</v>
      </c>
    </row>
    <row r="7" spans="1:10" ht="15">
      <c r="A7" t="s">
        <v>344</v>
      </c>
      <c r="D7" s="8">
        <v>8</v>
      </c>
      <c r="J7" s="8">
        <v>6</v>
      </c>
    </row>
    <row r="8" spans="1:10" ht="15">
      <c r="A8" t="s">
        <v>312</v>
      </c>
      <c r="D8" s="8">
        <v>8</v>
      </c>
      <c r="J8" s="8">
        <v>7</v>
      </c>
    </row>
    <row r="9" spans="1:10" ht="15">
      <c r="A9" t="s">
        <v>725</v>
      </c>
      <c r="D9" s="8">
        <v>8</v>
      </c>
      <c r="J9" s="8">
        <v>7</v>
      </c>
    </row>
    <row r="10" spans="1:10" ht="15">
      <c r="A10" t="s">
        <v>650</v>
      </c>
      <c r="D10" s="8">
        <v>7</v>
      </c>
      <c r="J10" s="8">
        <v>8</v>
      </c>
    </row>
    <row r="11" spans="1:10" ht="15">
      <c r="A11" t="s">
        <v>355</v>
      </c>
      <c r="D11" s="8">
        <v>7</v>
      </c>
      <c r="J11" s="8">
        <v>3</v>
      </c>
    </row>
    <row r="12" spans="1:10" ht="15">
      <c r="A12" t="s">
        <v>610</v>
      </c>
      <c r="D12" s="8">
        <v>6</v>
      </c>
      <c r="J12" s="8">
        <v>5</v>
      </c>
    </row>
    <row r="13" spans="1:10" ht="15">
      <c r="A13" t="s">
        <v>402</v>
      </c>
      <c r="D13" s="8">
        <v>5</v>
      </c>
      <c r="J13" s="8">
        <v>5</v>
      </c>
    </row>
    <row r="14" spans="1:10" ht="15">
      <c r="A14" t="s">
        <v>629</v>
      </c>
      <c r="D14" s="8">
        <v>5</v>
      </c>
      <c r="J14" s="8">
        <v>2</v>
      </c>
    </row>
    <row r="15" spans="1:10" ht="15">
      <c r="A15" t="s">
        <v>424</v>
      </c>
      <c r="D15" s="8">
        <v>5</v>
      </c>
      <c r="J15" s="8">
        <v>4</v>
      </c>
    </row>
    <row r="16" spans="1:10" ht="15">
      <c r="A16" t="s">
        <v>318</v>
      </c>
      <c r="D16" s="8">
        <v>4</v>
      </c>
      <c r="J16" s="8">
        <v>6</v>
      </c>
    </row>
    <row r="17" spans="1:10" ht="15">
      <c r="A17" t="s">
        <v>1036</v>
      </c>
      <c r="D17" s="8">
        <v>3</v>
      </c>
      <c r="J17" s="8">
        <v>3</v>
      </c>
    </row>
    <row r="18" spans="1:10" ht="15">
      <c r="A18" t="s">
        <v>452</v>
      </c>
      <c r="D18" s="8">
        <v>2</v>
      </c>
      <c r="J18" s="8">
        <v>4</v>
      </c>
    </row>
    <row r="19" spans="1:10" ht="15">
      <c r="A19" t="s">
        <v>724</v>
      </c>
      <c r="D19" s="8">
        <v>2</v>
      </c>
      <c r="J19" s="8">
        <v>3</v>
      </c>
    </row>
    <row r="20" spans="1:10" ht="15">
      <c r="A20" t="s">
        <v>549</v>
      </c>
      <c r="D20" s="8">
        <v>2</v>
      </c>
      <c r="J20" s="8">
        <v>2</v>
      </c>
    </row>
    <row r="21" spans="1:10" ht="15">
      <c r="A21" t="s">
        <v>397</v>
      </c>
      <c r="D21" s="8">
        <v>1</v>
      </c>
      <c r="J21" s="8">
        <v>6</v>
      </c>
    </row>
    <row r="22" spans="1:10" ht="15">
      <c r="A22" t="s">
        <v>496</v>
      </c>
      <c r="D22" s="8">
        <v>1</v>
      </c>
      <c r="J22" s="8">
        <v>3</v>
      </c>
    </row>
    <row r="23" spans="1:10" ht="15">
      <c r="A23" t="s">
        <v>1037</v>
      </c>
      <c r="D23" s="8">
        <v>1</v>
      </c>
      <c r="J23" s="8">
        <v>3</v>
      </c>
    </row>
    <row r="24" spans="1:10" ht="15">
      <c r="A24" t="s">
        <v>336</v>
      </c>
      <c r="D24" s="8">
        <v>1</v>
      </c>
      <c r="J24" s="8">
        <v>2</v>
      </c>
    </row>
    <row r="25" spans="1:10" ht="15">
      <c r="A25" t="s">
        <v>544</v>
      </c>
      <c r="D25" t="s">
        <v>145</v>
      </c>
      <c r="J25" s="8">
        <v>2</v>
      </c>
    </row>
    <row r="26" spans="1:10" ht="15">
      <c r="A26" t="s">
        <v>723</v>
      </c>
      <c r="D26" t="s">
        <v>145</v>
      </c>
      <c r="J26" s="8">
        <v>2</v>
      </c>
    </row>
    <row r="27" spans="1:10" ht="15">
      <c r="A27" t="s">
        <v>1038</v>
      </c>
      <c r="D27" t="s">
        <v>145</v>
      </c>
      <c r="J27" s="8">
        <v>2</v>
      </c>
    </row>
    <row r="28" spans="1:10" ht="15">
      <c r="A28" t="s">
        <v>1039</v>
      </c>
      <c r="D28" t="s">
        <v>145</v>
      </c>
      <c r="J28" s="8">
        <v>2</v>
      </c>
    </row>
    <row r="29" spans="1:10" ht="15">
      <c r="A29" t="s">
        <v>726</v>
      </c>
      <c r="D29" s="8">
        <v>4</v>
      </c>
      <c r="J29" s="8">
        <v>5</v>
      </c>
    </row>
    <row r="31" spans="1:10" ht="15">
      <c r="A31" t="s">
        <v>137</v>
      </c>
      <c r="D31" t="s">
        <v>727</v>
      </c>
      <c r="J31" t="s">
        <v>727</v>
      </c>
    </row>
  </sheetData>
  <sheetProtection selectLockedCells="1" selectUnlockedCells="1"/>
  <mergeCells count="3">
    <mergeCell ref="C3:J3"/>
    <mergeCell ref="C4:D4"/>
    <mergeCell ref="I4:J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14.7109375" style="0" customWidth="1"/>
    <col min="8" max="8" width="8.7109375" style="0" customWidth="1"/>
    <col min="9" max="9" width="18.7109375" style="0" customWidth="1"/>
    <col min="10" max="16384" width="8.7109375" style="0" customWidth="1"/>
  </cols>
  <sheetData>
    <row r="2" spans="1:6" ht="15">
      <c r="A2" s="1" t="s">
        <v>1040</v>
      </c>
      <c r="B2" s="1"/>
      <c r="C2" s="1"/>
      <c r="D2" s="1"/>
      <c r="E2" s="1"/>
      <c r="F2" s="1"/>
    </row>
    <row r="5" spans="1:9" ht="15">
      <c r="A5" s="2" t="s">
        <v>1041</v>
      </c>
      <c r="C5" s="2" t="s">
        <v>1042</v>
      </c>
      <c r="E5" s="2" t="s">
        <v>1043</v>
      </c>
      <c r="G5" s="14" t="s">
        <v>1044</v>
      </c>
      <c r="I5" s="14" t="s">
        <v>1045</v>
      </c>
    </row>
    <row r="6" ht="15">
      <c r="A6" s="2" t="s">
        <v>1046</v>
      </c>
    </row>
    <row r="7" spans="1:9" ht="15">
      <c r="A7" t="s">
        <v>1047</v>
      </c>
      <c r="C7" s="8">
        <v>50</v>
      </c>
      <c r="E7" t="s">
        <v>1048</v>
      </c>
      <c r="G7" t="s">
        <v>1049</v>
      </c>
      <c r="I7" t="s">
        <v>1050</v>
      </c>
    </row>
    <row r="8" spans="1:9" ht="15">
      <c r="A8" t="s">
        <v>1051</v>
      </c>
      <c r="C8" s="8">
        <v>46</v>
      </c>
      <c r="E8" t="s">
        <v>1048</v>
      </c>
      <c r="G8" t="s">
        <v>1049</v>
      </c>
      <c r="I8" t="s">
        <v>67</v>
      </c>
    </row>
    <row r="9" spans="1:9" ht="15">
      <c r="A9" t="s">
        <v>1052</v>
      </c>
      <c r="C9" s="8">
        <v>51</v>
      </c>
      <c r="E9" t="s">
        <v>1048</v>
      </c>
      <c r="G9" t="s">
        <v>1049</v>
      </c>
      <c r="I9" t="s">
        <v>1050</v>
      </c>
    </row>
    <row r="10" spans="1:9" ht="15">
      <c r="A10" t="s">
        <v>1053</v>
      </c>
      <c r="C10" s="8">
        <v>48</v>
      </c>
      <c r="E10" t="s">
        <v>1048</v>
      </c>
      <c r="G10" t="s">
        <v>1049</v>
      </c>
      <c r="I10" t="s">
        <v>67</v>
      </c>
    </row>
    <row r="11" ht="15">
      <c r="A11" s="2" t="s">
        <v>1054</v>
      </c>
    </row>
    <row r="12" spans="1:9" ht="15">
      <c r="A12" t="s">
        <v>1055</v>
      </c>
      <c r="C12" s="8">
        <v>50</v>
      </c>
      <c r="E12" t="s">
        <v>1056</v>
      </c>
      <c r="G12" t="s">
        <v>1049</v>
      </c>
      <c r="I12" t="s">
        <v>1057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16384" width="8.7109375" style="0" customWidth="1"/>
  </cols>
  <sheetData>
    <row r="2" spans="1:6" ht="15">
      <c r="A2" s="1" t="s">
        <v>1058</v>
      </c>
      <c r="B2" s="1"/>
      <c r="C2" s="1"/>
      <c r="D2" s="1"/>
      <c r="E2" s="1"/>
      <c r="F2" s="1"/>
    </row>
    <row r="5" spans="3:24" ht="15">
      <c r="C5" s="1" t="s">
        <v>1059</v>
      </c>
      <c r="D5" s="1"/>
      <c r="E5" s="1"/>
      <c r="F5" s="1"/>
      <c r="G5" s="1"/>
      <c r="H5" s="1"/>
      <c r="I5" s="1"/>
      <c r="J5" s="1"/>
      <c r="K5" s="1"/>
      <c r="L5" s="1"/>
      <c r="O5" s="1" t="s">
        <v>1060</v>
      </c>
      <c r="P5" s="1"/>
      <c r="Q5" s="1"/>
      <c r="R5" s="1"/>
      <c r="S5" s="1"/>
      <c r="T5" s="1"/>
      <c r="U5" s="1"/>
      <c r="V5" s="1"/>
      <c r="W5" s="1"/>
      <c r="X5" s="1"/>
    </row>
    <row r="6" spans="1:24" ht="39.75" customHeight="1">
      <c r="A6" s="2" t="s">
        <v>1041</v>
      </c>
      <c r="C6" s="7" t="s">
        <v>1061</v>
      </c>
      <c r="D6" s="7"/>
      <c r="G6" s="7" t="s">
        <v>1062</v>
      </c>
      <c r="H6" s="7"/>
      <c r="K6" s="7" t="s">
        <v>1063</v>
      </c>
      <c r="L6" s="7"/>
      <c r="O6" s="7" t="s">
        <v>1061</v>
      </c>
      <c r="P6" s="7"/>
      <c r="S6" s="7" t="s">
        <v>1062</v>
      </c>
      <c r="T6" s="7"/>
      <c r="W6" s="7" t="s">
        <v>1064</v>
      </c>
      <c r="X6" s="7"/>
    </row>
    <row r="7" ht="15">
      <c r="A7" s="2" t="s">
        <v>1046</v>
      </c>
    </row>
    <row r="8" spans="1:24" ht="15">
      <c r="A8" t="s">
        <v>1047</v>
      </c>
      <c r="C8" s="5">
        <v>102500</v>
      </c>
      <c r="D8" s="5"/>
      <c r="H8" t="s">
        <v>1065</v>
      </c>
      <c r="K8" s="5">
        <v>102500</v>
      </c>
      <c r="L8" s="5"/>
      <c r="O8" s="5">
        <v>57500</v>
      </c>
      <c r="P8" s="5"/>
      <c r="T8" t="s">
        <v>1065</v>
      </c>
      <c r="W8" s="5">
        <v>57500</v>
      </c>
      <c r="X8" s="5"/>
    </row>
    <row r="9" spans="1:24" ht="15">
      <c r="A9" t="s">
        <v>1051</v>
      </c>
      <c r="C9" s="5">
        <v>102500</v>
      </c>
      <c r="D9" s="5"/>
      <c r="H9" t="s">
        <v>1065</v>
      </c>
      <c r="K9" s="5">
        <v>102500</v>
      </c>
      <c r="L9" s="5"/>
      <c r="O9" s="5">
        <v>57500</v>
      </c>
      <c r="P9" s="5"/>
      <c r="T9" t="s">
        <v>1065</v>
      </c>
      <c r="W9" s="5">
        <v>57500</v>
      </c>
      <c r="X9" s="5"/>
    </row>
    <row r="10" spans="1:24" ht="15">
      <c r="A10" t="s">
        <v>1052</v>
      </c>
      <c r="C10" s="5">
        <v>112500</v>
      </c>
      <c r="D10" s="5"/>
      <c r="H10" t="s">
        <v>1065</v>
      </c>
      <c r="K10" s="5">
        <v>112500</v>
      </c>
      <c r="L10" s="5"/>
      <c r="O10" s="5">
        <v>60000</v>
      </c>
      <c r="P10" s="5"/>
      <c r="T10" t="s">
        <v>1065</v>
      </c>
      <c r="W10" s="5">
        <v>60000</v>
      </c>
      <c r="X10" s="5"/>
    </row>
    <row r="11" spans="1:24" ht="15">
      <c r="A11" t="s">
        <v>1053</v>
      </c>
      <c r="C11" s="5">
        <v>112500</v>
      </c>
      <c r="D11" s="5"/>
      <c r="H11" t="s">
        <v>1065</v>
      </c>
      <c r="K11" s="5">
        <v>112500</v>
      </c>
      <c r="L11" s="5"/>
      <c r="O11" s="5">
        <v>60000</v>
      </c>
      <c r="P11" s="5"/>
      <c r="T11" t="s">
        <v>1065</v>
      </c>
      <c r="W11" s="5">
        <v>60000</v>
      </c>
      <c r="X11" s="5"/>
    </row>
    <row r="12" ht="15">
      <c r="A12" s="2" t="s">
        <v>1054</v>
      </c>
    </row>
    <row r="13" spans="1:24" ht="15">
      <c r="A13" t="s">
        <v>1055</v>
      </c>
      <c r="D13" t="s">
        <v>1065</v>
      </c>
      <c r="H13" t="s">
        <v>1065</v>
      </c>
      <c r="L13" t="s">
        <v>1065</v>
      </c>
      <c r="P13" t="s">
        <v>1065</v>
      </c>
      <c r="T13" t="s">
        <v>1065</v>
      </c>
      <c r="X13" t="s">
        <v>1065</v>
      </c>
    </row>
    <row r="14" ht="15">
      <c r="A14" s="2" t="s">
        <v>1066</v>
      </c>
    </row>
    <row r="15" spans="1:24" ht="15">
      <c r="A15" t="s">
        <v>1067</v>
      </c>
      <c r="D15" t="s">
        <v>1065</v>
      </c>
      <c r="H15" t="s">
        <v>1065</v>
      </c>
      <c r="L15" t="s">
        <v>1065</v>
      </c>
      <c r="P15" t="s">
        <v>1065</v>
      </c>
      <c r="T15" t="s">
        <v>1065</v>
      </c>
      <c r="X15" t="s">
        <v>1065</v>
      </c>
    </row>
  </sheetData>
  <sheetProtection selectLockedCells="1" selectUnlockedCells="1"/>
  <mergeCells count="25">
    <mergeCell ref="A2:F2"/>
    <mergeCell ref="C5:L5"/>
    <mergeCell ref="O5:X5"/>
    <mergeCell ref="C6:D6"/>
    <mergeCell ref="G6:H6"/>
    <mergeCell ref="K6:L6"/>
    <mergeCell ref="O6:P6"/>
    <mergeCell ref="S6:T6"/>
    <mergeCell ref="W6:X6"/>
    <mergeCell ref="C8:D8"/>
    <mergeCell ref="K8:L8"/>
    <mergeCell ref="O8:P8"/>
    <mergeCell ref="W8:X8"/>
    <mergeCell ref="C9:D9"/>
    <mergeCell ref="K9:L9"/>
    <mergeCell ref="O9:P9"/>
    <mergeCell ref="W9:X9"/>
    <mergeCell ref="C10:D10"/>
    <mergeCell ref="K10:L10"/>
    <mergeCell ref="O10:P10"/>
    <mergeCell ref="W10:X10"/>
    <mergeCell ref="C11:D11"/>
    <mergeCell ref="K11:L11"/>
    <mergeCell ref="O11:P11"/>
    <mergeCell ref="W11:X11"/>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20.7109375" style="0" customWidth="1"/>
    <col min="4" max="5" width="8.7109375" style="0" customWidth="1"/>
    <col min="6" max="6" width="10.7109375" style="0" customWidth="1"/>
    <col min="7" max="9" width="8.7109375" style="0" customWidth="1"/>
    <col min="10" max="10" width="4.7109375" style="0" customWidth="1"/>
    <col min="11" max="16384" width="8.7109375" style="0" customWidth="1"/>
  </cols>
  <sheetData>
    <row r="2" spans="1:6" ht="15">
      <c r="A2" s="1" t="s">
        <v>1068</v>
      </c>
      <c r="B2" s="1"/>
      <c r="C2" s="1"/>
      <c r="D2" s="1"/>
      <c r="E2" s="1"/>
      <c r="F2" s="1"/>
    </row>
    <row r="5" spans="1:10" ht="39.75" customHeight="1">
      <c r="A5" s="2" t="s">
        <v>1069</v>
      </c>
      <c r="C5" s="2" t="s">
        <v>1070</v>
      </c>
      <c r="E5" s="7" t="s">
        <v>1071</v>
      </c>
      <c r="F5" s="7"/>
      <c r="I5" s="7" t="s">
        <v>1072</v>
      </c>
      <c r="J5" s="7"/>
    </row>
    <row r="6" spans="2:11" ht="15">
      <c r="B6" s="4"/>
      <c r="C6" s="4"/>
      <c r="D6" s="4"/>
      <c r="E6" s="4"/>
      <c r="F6" s="4"/>
      <c r="G6" s="4"/>
      <c r="H6" s="4"/>
      <c r="I6" s="4"/>
      <c r="J6" s="4"/>
      <c r="K6" s="4"/>
    </row>
    <row r="7" ht="15">
      <c r="A7" s="2" t="s">
        <v>1046</v>
      </c>
    </row>
    <row r="8" spans="1:10" ht="15">
      <c r="A8" t="s">
        <v>1073</v>
      </c>
      <c r="C8" t="s">
        <v>1074</v>
      </c>
      <c r="F8" s="8">
        <v>88971</v>
      </c>
      <c r="J8" t="s">
        <v>1075</v>
      </c>
    </row>
    <row r="9" spans="1:10" ht="15">
      <c r="A9" t="s">
        <v>1051</v>
      </c>
      <c r="C9" t="s">
        <v>1074</v>
      </c>
      <c r="F9" s="8">
        <v>13540</v>
      </c>
      <c r="J9" t="s">
        <v>1075</v>
      </c>
    </row>
    <row r="10" spans="1:10" ht="15">
      <c r="A10" t="s">
        <v>1052</v>
      </c>
      <c r="C10" t="s">
        <v>1074</v>
      </c>
      <c r="F10" s="8">
        <v>227288</v>
      </c>
      <c r="J10" t="s">
        <v>1075</v>
      </c>
    </row>
    <row r="11" spans="1:10" ht="15">
      <c r="A11" t="s">
        <v>1053</v>
      </c>
      <c r="C11" t="s">
        <v>1074</v>
      </c>
      <c r="F11" s="8">
        <v>113482</v>
      </c>
      <c r="J11" t="s">
        <v>1075</v>
      </c>
    </row>
    <row r="12" ht="15">
      <c r="A12" s="2" t="s">
        <v>1054</v>
      </c>
    </row>
    <row r="13" spans="1:10" ht="15">
      <c r="A13" t="s">
        <v>1076</v>
      </c>
      <c r="C13" t="s">
        <v>1074</v>
      </c>
      <c r="F13" s="8">
        <v>537323</v>
      </c>
      <c r="J13" t="s">
        <v>1077</v>
      </c>
    </row>
    <row r="14" ht="15">
      <c r="A14" s="2" t="s">
        <v>1066</v>
      </c>
    </row>
    <row r="15" spans="1:10" ht="15">
      <c r="A15" t="s">
        <v>1078</v>
      </c>
      <c r="C15" t="s">
        <v>1074</v>
      </c>
      <c r="F15" s="8">
        <v>44790</v>
      </c>
      <c r="J15" t="s">
        <v>1075</v>
      </c>
    </row>
    <row r="17" spans="1:10" ht="15">
      <c r="A17" t="s">
        <v>1079</v>
      </c>
      <c r="F17" s="8">
        <v>1025394</v>
      </c>
      <c r="J17" t="s">
        <v>1080</v>
      </c>
    </row>
  </sheetData>
  <sheetProtection selectLockedCells="1" selectUnlockedCells="1"/>
  <mergeCells count="6">
    <mergeCell ref="A2:F2"/>
    <mergeCell ref="E5:F5"/>
    <mergeCell ref="I5:J5"/>
    <mergeCell ref="B6:C6"/>
    <mergeCell ref="D6:G6"/>
    <mergeCell ref="H6:K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4.7109375" style="0" customWidth="1"/>
    <col min="4" max="4" width="8.7109375" style="0" customWidth="1"/>
    <col min="5" max="5" width="38.7109375" style="0" customWidth="1"/>
    <col min="6" max="6" width="8.7109375" style="0" customWidth="1"/>
    <col min="7" max="7" width="22.7109375" style="0" customWidth="1"/>
    <col min="8" max="16384" width="8.7109375" style="0" customWidth="1"/>
  </cols>
  <sheetData>
    <row r="3" spans="1:7" ht="15">
      <c r="A3" s="2" t="s">
        <v>1081</v>
      </c>
      <c r="C3" s="1" t="s">
        <v>1082</v>
      </c>
      <c r="D3" s="1"/>
      <c r="E3" s="1"/>
      <c r="F3" s="1"/>
      <c r="G3" s="1"/>
    </row>
    <row r="4" spans="1:7" ht="39.75" customHeight="1">
      <c r="A4" s="2" t="s">
        <v>1046</v>
      </c>
      <c r="C4" s="14" t="s">
        <v>1083</v>
      </c>
      <c r="E4" s="14" t="s">
        <v>1084</v>
      </c>
      <c r="G4" s="2" t="s">
        <v>137</v>
      </c>
    </row>
    <row r="5" spans="1:7" ht="15">
      <c r="A5" t="s">
        <v>1073</v>
      </c>
      <c r="C5" t="s">
        <v>1085</v>
      </c>
      <c r="E5" t="s">
        <v>1086</v>
      </c>
      <c r="G5" t="s">
        <v>1085</v>
      </c>
    </row>
    <row r="6" spans="1:7" ht="15">
      <c r="A6" t="s">
        <v>1051</v>
      </c>
      <c r="C6" t="s">
        <v>1087</v>
      </c>
      <c r="E6" t="s">
        <v>1065</v>
      </c>
      <c r="G6" t="s">
        <v>1088</v>
      </c>
    </row>
    <row r="7" spans="1:7" ht="15">
      <c r="A7" t="s">
        <v>1052</v>
      </c>
      <c r="C7" t="s">
        <v>1085</v>
      </c>
      <c r="E7" t="s">
        <v>1065</v>
      </c>
      <c r="G7" t="s">
        <v>1085</v>
      </c>
    </row>
    <row r="8" spans="1:7" ht="15">
      <c r="A8" t="s">
        <v>1053</v>
      </c>
      <c r="C8" t="s">
        <v>1085</v>
      </c>
      <c r="E8" t="s">
        <v>1089</v>
      </c>
      <c r="G8" t="s">
        <v>1085</v>
      </c>
    </row>
    <row r="9" spans="2:7" ht="15">
      <c r="B9" s="4"/>
      <c r="C9" s="4"/>
      <c r="D9" s="4"/>
      <c r="E9" s="4"/>
      <c r="F9" s="4"/>
      <c r="G9" s="4"/>
    </row>
    <row r="10" ht="15">
      <c r="A10" s="2" t="s">
        <v>1054</v>
      </c>
    </row>
    <row r="11" spans="1:7" ht="15">
      <c r="A11" t="s">
        <v>1076</v>
      </c>
      <c r="C11" t="s">
        <v>1085</v>
      </c>
      <c r="E11" t="s">
        <v>1085</v>
      </c>
      <c r="G11" t="s">
        <v>1085</v>
      </c>
    </row>
    <row r="12" spans="2:7" ht="15">
      <c r="B12" s="4"/>
      <c r="C12" s="4"/>
      <c r="D12" s="4"/>
      <c r="E12" s="4"/>
      <c r="F12" s="4"/>
      <c r="G12" s="4"/>
    </row>
    <row r="13" ht="15">
      <c r="A13" s="2" t="s">
        <v>1090</v>
      </c>
    </row>
    <row r="14" spans="1:7" ht="15">
      <c r="A14" t="s">
        <v>1091</v>
      </c>
      <c r="C14" t="s">
        <v>1089</v>
      </c>
      <c r="E14" t="s">
        <v>1092</v>
      </c>
      <c r="G14" t="s">
        <v>1089</v>
      </c>
    </row>
    <row r="15" spans="1:7" ht="15">
      <c r="A15" t="s">
        <v>1093</v>
      </c>
      <c r="C15" t="s">
        <v>1094</v>
      </c>
      <c r="E15" t="s">
        <v>1095</v>
      </c>
      <c r="G15" t="s">
        <v>1088</v>
      </c>
    </row>
    <row r="16" spans="1:7" ht="15">
      <c r="A16" t="s">
        <v>1096</v>
      </c>
      <c r="C16" t="s">
        <v>1089</v>
      </c>
      <c r="E16" t="s">
        <v>1095</v>
      </c>
      <c r="G16" t="s">
        <v>1089</v>
      </c>
    </row>
  </sheetData>
  <sheetProtection selectLockedCells="1" selectUnlockedCells="1"/>
  <mergeCells count="7">
    <mergeCell ref="C3:G3"/>
    <mergeCell ref="B9:C9"/>
    <mergeCell ref="D9:E9"/>
    <mergeCell ref="F9:G9"/>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1.8515625" style="0" customWidth="1"/>
    <col min="4" max="16384" width="8.7109375" style="0" customWidth="1"/>
  </cols>
  <sheetData>
    <row r="2" spans="1:6" ht="15">
      <c r="A2" s="1" t="s">
        <v>1097</v>
      </c>
      <c r="B2" s="1"/>
      <c r="C2" s="1"/>
      <c r="D2" s="1"/>
      <c r="E2" s="1"/>
      <c r="F2" s="1"/>
    </row>
    <row r="5" spans="1:3" ht="15">
      <c r="A5" t="s">
        <v>1098</v>
      </c>
      <c r="C5" t="e">
        <f>#N/A</f>
        <v>#N/A</v>
      </c>
    </row>
    <row r="6" spans="1:3" ht="15">
      <c r="A6" t="s">
        <v>1098</v>
      </c>
      <c r="C6" t="e">
        <f>#N/A</f>
        <v>#N/A</v>
      </c>
    </row>
    <row r="7" spans="1:3" ht="15">
      <c r="A7" t="s">
        <v>1099</v>
      </c>
      <c r="C7">
        <f>2.1875%-1.75%</f>
        <v>0</v>
      </c>
    </row>
    <row r="8" ht="15">
      <c r="C8">
        <f>0.4375%</f>
        <v>0</v>
      </c>
    </row>
    <row r="9" ht="15">
      <c r="C9" t="e">
        <f>#N/A</f>
        <v>#VALUE!</v>
      </c>
    </row>
    <row r="10" ht="15">
      <c r="C10" t="e">
        <f>#N/A</f>
        <v>#VALUE!</v>
      </c>
    </row>
    <row r="11" ht="15">
      <c r="C11">
        <f>0.4375%+0.0225%</f>
        <v>0</v>
      </c>
    </row>
    <row r="12" ht="15">
      <c r="C12">
        <f>0.46%</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1100</v>
      </c>
      <c r="B2" s="1"/>
      <c r="C2" s="1"/>
      <c r="D2" s="1"/>
      <c r="E2" s="1"/>
      <c r="F2" s="1"/>
    </row>
    <row r="5" spans="1:12" ht="39.75" customHeight="1">
      <c r="A5" s="2" t="s">
        <v>1101</v>
      </c>
      <c r="C5" s="7" t="s">
        <v>1102</v>
      </c>
      <c r="D5" s="7"/>
      <c r="G5" s="7" t="s">
        <v>1103</v>
      </c>
      <c r="H5" s="7"/>
      <c r="K5" s="7" t="s">
        <v>1104</v>
      </c>
      <c r="L5" s="7"/>
    </row>
    <row r="6" spans="1:12" ht="39.75" customHeight="1">
      <c r="A6" t="s">
        <v>1105</v>
      </c>
      <c r="D6" s="18">
        <v>100000000</v>
      </c>
      <c r="H6" s="6" t="s">
        <v>145</v>
      </c>
      <c r="L6" s="18">
        <v>66499327</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ustomHeight="1">
      <c r="A2" s="7" t="s">
        <v>1106</v>
      </c>
      <c r="B2" s="7"/>
      <c r="C2" s="7"/>
      <c r="D2" s="7"/>
      <c r="E2" s="7"/>
      <c r="F2" s="7"/>
    </row>
    <row r="5" spans="3:4" ht="15">
      <c r="C5" s="1" t="s">
        <v>1107</v>
      </c>
      <c r="D5" s="1"/>
    </row>
    <row r="6" spans="1:4" ht="15">
      <c r="A6" t="s">
        <v>1108</v>
      </c>
      <c r="D6" t="s">
        <v>1109</v>
      </c>
    </row>
    <row r="7" spans="2:5" ht="15">
      <c r="B7" s="4"/>
      <c r="C7" s="4"/>
      <c r="D7" s="4"/>
      <c r="E7" s="4"/>
    </row>
    <row r="8" spans="1:4" ht="15">
      <c r="A8" t="s">
        <v>159</v>
      </c>
      <c r="D8" t="s">
        <v>1110</v>
      </c>
    </row>
    <row r="9" spans="2:5" ht="15">
      <c r="B9" s="4"/>
      <c r="C9" s="4"/>
      <c r="D9" s="4"/>
      <c r="E9" s="4"/>
    </row>
    <row r="10" spans="1:4" ht="15">
      <c r="A10" s="6" t="s">
        <v>1111</v>
      </c>
      <c r="D10" t="s">
        <v>1112</v>
      </c>
    </row>
    <row r="11" spans="2:5" ht="15">
      <c r="B11" s="4"/>
      <c r="C11" s="4"/>
      <c r="D11" s="4"/>
      <c r="E11" s="4"/>
    </row>
    <row r="12" spans="1:4" ht="15">
      <c r="A12" t="s">
        <v>1113</v>
      </c>
      <c r="D12" t="s">
        <v>1114</v>
      </c>
    </row>
    <row r="13" spans="2:5" ht="15">
      <c r="B13" s="4"/>
      <c r="C13" s="4"/>
      <c r="D13" s="4"/>
      <c r="E13" s="4"/>
    </row>
    <row r="14" spans="1:4" ht="15">
      <c r="A14" t="s">
        <v>1115</v>
      </c>
      <c r="D14" t="s">
        <v>1116</v>
      </c>
    </row>
    <row r="15" spans="2:5" ht="15">
      <c r="B15" s="4"/>
      <c r="C15" s="4"/>
      <c r="D15" s="4"/>
      <c r="E15" s="4"/>
    </row>
    <row r="16" spans="1:4" ht="15">
      <c r="A16" s="6" t="s">
        <v>1117</v>
      </c>
      <c r="D16" t="s">
        <v>1118</v>
      </c>
    </row>
    <row r="17" spans="2:5" ht="15">
      <c r="B17" s="4"/>
      <c r="C17" s="4"/>
      <c r="D17" s="4"/>
      <c r="E17" s="4"/>
    </row>
    <row r="18" spans="1:4" ht="15">
      <c r="A18" t="s">
        <v>1119</v>
      </c>
      <c r="D18" t="s">
        <v>1120</v>
      </c>
    </row>
    <row r="19" spans="2:5" ht="15">
      <c r="B19" s="4"/>
      <c r="C19" s="4"/>
      <c r="D19" s="4"/>
      <c r="E19" s="4"/>
    </row>
    <row r="20" spans="1:4" ht="15">
      <c r="A20" t="s">
        <v>1121</v>
      </c>
      <c r="D20" t="s">
        <v>1122</v>
      </c>
    </row>
    <row r="21" spans="2:5" ht="15">
      <c r="B21" s="4"/>
      <c r="C21" s="4"/>
      <c r="D21" s="4"/>
      <c r="E21" s="4"/>
    </row>
    <row r="22" spans="1:4" ht="15">
      <c r="A22" t="s">
        <v>171</v>
      </c>
      <c r="D22" t="s">
        <v>1123</v>
      </c>
    </row>
  </sheetData>
  <sheetProtection selectLockedCells="1" selectUnlockedCells="1"/>
  <mergeCells count="10">
    <mergeCell ref="A2:F2"/>
    <mergeCell ref="C5:D5"/>
    <mergeCell ref="B7:E7"/>
    <mergeCell ref="B9:E9"/>
    <mergeCell ref="B11:E11"/>
    <mergeCell ref="B13:E13"/>
    <mergeCell ref="B15:E15"/>
    <mergeCell ref="B17:E17"/>
    <mergeCell ref="B19:E19"/>
    <mergeCell ref="B21:E2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1124</v>
      </c>
      <c r="B2" s="1"/>
      <c r="C2" s="1"/>
      <c r="D2" s="1"/>
      <c r="E2" s="1"/>
      <c r="F2" s="1"/>
    </row>
    <row r="5" spans="3:8" ht="15">
      <c r="C5" s="1" t="s">
        <v>175</v>
      </c>
      <c r="D5" s="1"/>
      <c r="G5" s="1" t="s">
        <v>1125</v>
      </c>
      <c r="H5" s="1"/>
    </row>
    <row r="6" ht="15">
      <c r="A6" s="2" t="s">
        <v>176</v>
      </c>
    </row>
    <row r="7" ht="15">
      <c r="A7" t="s">
        <v>177</v>
      </c>
    </row>
    <row r="8" spans="1:8" ht="39.75" customHeight="1">
      <c r="A8" s="6" t="s">
        <v>1126</v>
      </c>
      <c r="C8" s="5">
        <v>968471042</v>
      </c>
      <c r="D8" s="5"/>
      <c r="G8" s="5">
        <v>871892745</v>
      </c>
      <c r="H8" s="5"/>
    </row>
    <row r="9" spans="1:8" ht="39.75" customHeight="1">
      <c r="A9" s="6" t="s">
        <v>1127</v>
      </c>
      <c r="D9" s="8">
        <v>76735800</v>
      </c>
      <c r="H9" s="8">
        <v>80955257</v>
      </c>
    </row>
    <row r="10" spans="1:8" ht="39.75" customHeight="1">
      <c r="A10" s="6" t="s">
        <v>1128</v>
      </c>
      <c r="D10" s="8">
        <v>32968711</v>
      </c>
      <c r="H10" s="8">
        <v>37631708</v>
      </c>
    </row>
    <row r="12" spans="1:8" ht="39.75" customHeight="1">
      <c r="A12" s="14" t="s">
        <v>1129</v>
      </c>
      <c r="D12" s="8">
        <v>1078175553</v>
      </c>
      <c r="H12" s="8">
        <v>990479710</v>
      </c>
    </row>
    <row r="13" spans="1:8" ht="15">
      <c r="A13" t="s">
        <v>1130</v>
      </c>
      <c r="D13" s="8">
        <v>58440829</v>
      </c>
      <c r="H13" s="8">
        <v>7559453</v>
      </c>
    </row>
    <row r="14" spans="1:8" ht="15">
      <c r="A14" t="s">
        <v>183</v>
      </c>
      <c r="D14" s="8">
        <v>10894893</v>
      </c>
      <c r="H14" s="8">
        <v>14928862</v>
      </c>
    </row>
    <row r="15" spans="1:8" ht="15">
      <c r="A15" t="s">
        <v>1131</v>
      </c>
      <c r="D15" s="8">
        <v>5815817</v>
      </c>
      <c r="H15" s="8">
        <v>5999506</v>
      </c>
    </row>
    <row r="17" spans="1:8" ht="15">
      <c r="A17" s="2" t="s">
        <v>32</v>
      </c>
      <c r="D17" s="8">
        <v>1153327092</v>
      </c>
      <c r="H17" s="8">
        <v>1018967531</v>
      </c>
    </row>
    <row r="19" ht="15">
      <c r="A19" s="2" t="s">
        <v>185</v>
      </c>
    </row>
    <row r="20" spans="1:8" ht="15">
      <c r="A20" t="s">
        <v>186</v>
      </c>
      <c r="D20" s="8">
        <v>18619812</v>
      </c>
      <c r="H20" s="8">
        <v>15824061</v>
      </c>
    </row>
    <row r="21" spans="1:8" ht="15">
      <c r="A21" t="s">
        <v>187</v>
      </c>
      <c r="D21" s="8">
        <v>52544704</v>
      </c>
      <c r="H21" t="s">
        <v>145</v>
      </c>
    </row>
    <row r="22" spans="1:8" ht="15">
      <c r="A22" t="s">
        <v>188</v>
      </c>
      <c r="D22" s="8">
        <v>7241667</v>
      </c>
      <c r="H22" s="8">
        <v>26935270</v>
      </c>
    </row>
    <row r="23" spans="1:8" ht="39.75" customHeight="1">
      <c r="A23" s="6" t="s">
        <v>1132</v>
      </c>
      <c r="D23" s="8">
        <v>145500000</v>
      </c>
      <c r="H23" s="8">
        <v>144452500</v>
      </c>
    </row>
    <row r="24" spans="1:8" ht="15">
      <c r="A24" t="s">
        <v>1133</v>
      </c>
      <c r="D24" s="8">
        <v>150000000</v>
      </c>
      <c r="H24" s="8">
        <v>150000000</v>
      </c>
    </row>
    <row r="25" spans="1:8" ht="15">
      <c r="A25" t="s">
        <v>1134</v>
      </c>
      <c r="D25" s="8">
        <v>68400000</v>
      </c>
      <c r="H25" t="s">
        <v>145</v>
      </c>
    </row>
    <row r="26" spans="1:8" ht="15">
      <c r="A26" t="s">
        <v>192</v>
      </c>
      <c r="D26" s="8">
        <v>5419557</v>
      </c>
      <c r="H26" s="8">
        <v>4791913</v>
      </c>
    </row>
    <row r="27" spans="1:8" ht="15">
      <c r="A27" t="s">
        <v>193</v>
      </c>
      <c r="D27" s="8">
        <v>4274881</v>
      </c>
      <c r="H27" s="8">
        <v>4206989</v>
      </c>
    </row>
    <row r="28" spans="1:8" ht="15">
      <c r="A28" t="s">
        <v>194</v>
      </c>
      <c r="D28" s="8">
        <v>1810466</v>
      </c>
      <c r="H28" s="8">
        <v>854725</v>
      </c>
    </row>
    <row r="29" spans="1:8" ht="15">
      <c r="A29" t="s">
        <v>195</v>
      </c>
      <c r="D29" s="8">
        <v>2009806</v>
      </c>
      <c r="H29" s="8">
        <v>2185026</v>
      </c>
    </row>
    <row r="31" spans="1:8" ht="15">
      <c r="A31" s="2" t="s">
        <v>196</v>
      </c>
      <c r="D31" s="8">
        <v>455820893</v>
      </c>
      <c r="H31" s="8">
        <v>349250484</v>
      </c>
    </row>
    <row r="33" ht="15">
      <c r="A33" s="2" t="s">
        <v>198</v>
      </c>
    </row>
    <row r="34" spans="1:8" ht="15">
      <c r="A34" s="6" t="s">
        <v>1135</v>
      </c>
      <c r="D34" s="8">
        <v>66499</v>
      </c>
      <c r="H34" s="8">
        <v>65514</v>
      </c>
    </row>
    <row r="35" spans="1:8" ht="15">
      <c r="A35" t="s">
        <v>200</v>
      </c>
      <c r="D35" s="8">
        <v>756017096</v>
      </c>
      <c r="H35" s="8">
        <v>744704825</v>
      </c>
    </row>
    <row r="36" spans="1:8" ht="15">
      <c r="A36" t="s">
        <v>1136</v>
      </c>
      <c r="D36" s="9">
        <v>-4675217</v>
      </c>
      <c r="H36" s="8">
        <v>2804397</v>
      </c>
    </row>
    <row r="37" spans="1:8" ht="15">
      <c r="A37" t="s">
        <v>40</v>
      </c>
      <c r="D37" s="9">
        <v>-43409847</v>
      </c>
      <c r="H37" s="9">
        <v>-60273037</v>
      </c>
    </row>
    <row r="38" spans="1:8" ht="15">
      <c r="A38" t="s">
        <v>1137</v>
      </c>
      <c r="D38" s="9">
        <v>-13342332</v>
      </c>
      <c r="H38" s="9">
        <v>-18132152</v>
      </c>
    </row>
    <row r="39" spans="1:8" ht="15">
      <c r="A39" t="s">
        <v>1138</v>
      </c>
      <c r="D39" s="8">
        <v>2850000</v>
      </c>
      <c r="H39" s="8">
        <v>547500</v>
      </c>
    </row>
    <row r="41" spans="1:8" ht="15">
      <c r="A41" s="2" t="s">
        <v>43</v>
      </c>
      <c r="C41" s="5">
        <v>697506199</v>
      </c>
      <c r="D41" s="5"/>
      <c r="G41" s="5">
        <v>669717047</v>
      </c>
      <c r="H41" s="5"/>
    </row>
    <row r="43" spans="1:8" ht="15">
      <c r="A43" s="2" t="s">
        <v>203</v>
      </c>
      <c r="C43" s="5">
        <v>1153327092</v>
      </c>
      <c r="D43" s="5"/>
      <c r="G43" s="5">
        <v>1018967531</v>
      </c>
      <c r="H43" s="5"/>
    </row>
    <row r="45" spans="1:8" ht="15">
      <c r="A45" s="2" t="s">
        <v>1139</v>
      </c>
      <c r="C45" s="10">
        <v>10.49</v>
      </c>
      <c r="D45" s="10"/>
      <c r="G45" s="10">
        <v>10.22</v>
      </c>
      <c r="H45" s="10"/>
    </row>
  </sheetData>
  <sheetProtection selectLockedCells="1" selectUnlockedCells="1"/>
  <mergeCells count="11">
    <mergeCell ref="A2:F2"/>
    <mergeCell ref="C5:D5"/>
    <mergeCell ref="G5:H5"/>
    <mergeCell ref="C8:D8"/>
    <mergeCell ref="G8:H8"/>
    <mergeCell ref="C41:D41"/>
    <mergeCell ref="G41:H41"/>
    <mergeCell ref="C43:D43"/>
    <mergeCell ref="G43:H43"/>
    <mergeCell ref="C45:D45"/>
    <mergeCell ref="G45:H4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43"/>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6" ht="15">
      <c r="A2" s="1" t="s">
        <v>110</v>
      </c>
      <c r="B2" s="1"/>
      <c r="C2" s="1"/>
      <c r="D2" s="1"/>
      <c r="E2" s="1"/>
      <c r="F2" s="1"/>
    </row>
    <row r="5" spans="3:16" ht="15">
      <c r="C5" s="4"/>
      <c r="D5" s="4"/>
      <c r="G5" s="1" t="s">
        <v>67</v>
      </c>
      <c r="H5" s="1"/>
      <c r="I5" s="1"/>
      <c r="J5" s="1"/>
      <c r="K5" s="1"/>
      <c r="L5" s="1"/>
      <c r="M5" s="1"/>
      <c r="N5" s="1"/>
      <c r="O5" s="1"/>
      <c r="P5" s="1"/>
    </row>
    <row r="6" spans="3:16" ht="15">
      <c r="C6" s="4"/>
      <c r="D6" s="4"/>
      <c r="G6" s="1" t="s">
        <v>111</v>
      </c>
      <c r="H6" s="1"/>
      <c r="K6" s="1" t="s">
        <v>112</v>
      </c>
      <c r="L6" s="1"/>
      <c r="O6" s="1" t="s">
        <v>113</v>
      </c>
      <c r="P6" s="1"/>
    </row>
    <row r="7" spans="1:16" ht="15">
      <c r="A7" s="2" t="s">
        <v>76</v>
      </c>
      <c r="G7" s="5">
        <v>35475</v>
      </c>
      <c r="H7" s="5"/>
      <c r="K7" s="5">
        <v>37879</v>
      </c>
      <c r="L7" s="5"/>
      <c r="O7" s="5">
        <v>34439</v>
      </c>
      <c r="P7" s="5"/>
    </row>
    <row r="8" spans="1:16" ht="15">
      <c r="A8" t="s">
        <v>78</v>
      </c>
      <c r="G8" s="5">
        <v>13196</v>
      </c>
      <c r="H8" s="5"/>
      <c r="K8" s="5">
        <v>20029</v>
      </c>
      <c r="L8" s="5"/>
      <c r="O8" s="5">
        <v>17955</v>
      </c>
      <c r="P8" s="5"/>
    </row>
    <row r="9" spans="1:16" ht="15">
      <c r="A9" t="s">
        <v>79</v>
      </c>
      <c r="G9" s="5">
        <v>18753</v>
      </c>
      <c r="H9" s="5"/>
      <c r="K9" s="5">
        <v>20652</v>
      </c>
      <c r="L9" s="5"/>
      <c r="O9" s="5">
        <v>21500</v>
      </c>
      <c r="P9" s="5"/>
    </row>
    <row r="10" spans="1:16" ht="15">
      <c r="A10" t="s">
        <v>80</v>
      </c>
      <c r="G10" s="5">
        <v>31949</v>
      </c>
      <c r="H10" s="5"/>
      <c r="K10" s="5">
        <v>40681</v>
      </c>
      <c r="L10" s="5"/>
      <c r="O10" s="5">
        <v>39455</v>
      </c>
      <c r="P10" s="5"/>
    </row>
    <row r="11" spans="1:16" ht="15">
      <c r="A11" t="s">
        <v>114</v>
      </c>
      <c r="G11" s="10">
        <v>0.48</v>
      </c>
      <c r="H11" s="10"/>
      <c r="K11" s="10">
        <v>0.61</v>
      </c>
      <c r="L11" s="10"/>
      <c r="O11" s="10">
        <v>0.59</v>
      </c>
      <c r="P11" s="10"/>
    </row>
    <row r="12" spans="1:16" ht="15">
      <c r="A12" t="s">
        <v>115</v>
      </c>
      <c r="G12" s="10">
        <v>11.33</v>
      </c>
      <c r="H12" s="10"/>
      <c r="K12" s="10">
        <v>11.13</v>
      </c>
      <c r="L12" s="10"/>
      <c r="O12" s="10">
        <v>10.8</v>
      </c>
      <c r="P12" s="10"/>
    </row>
    <row r="13" spans="1:16" ht="15">
      <c r="A13" t="s">
        <v>116</v>
      </c>
      <c r="G13" s="10">
        <v>11.46</v>
      </c>
      <c r="H13" s="10"/>
      <c r="K13" s="10">
        <v>11.05</v>
      </c>
      <c r="L13" s="10"/>
      <c r="O13" s="10">
        <v>11.6</v>
      </c>
      <c r="P13" s="10"/>
    </row>
    <row r="14" spans="2:17" ht="15">
      <c r="B14" s="4"/>
      <c r="C14" s="4"/>
      <c r="D14" s="4"/>
      <c r="E14" s="4"/>
      <c r="F14" s="4"/>
      <c r="G14" s="4"/>
      <c r="H14" s="4"/>
      <c r="I14" s="4"/>
      <c r="J14" s="4"/>
      <c r="K14" s="4"/>
      <c r="L14" s="4"/>
      <c r="M14" s="4"/>
      <c r="N14" s="4"/>
      <c r="O14" s="4"/>
      <c r="P14" s="4"/>
      <c r="Q14" s="4"/>
    </row>
    <row r="15" spans="3:16" ht="15">
      <c r="C15" s="1" t="s">
        <v>68</v>
      </c>
      <c r="D15" s="1"/>
      <c r="E15" s="1"/>
      <c r="F15" s="1"/>
      <c r="G15" s="1"/>
      <c r="H15" s="1"/>
      <c r="I15" s="1"/>
      <c r="J15" s="1"/>
      <c r="K15" s="1"/>
      <c r="L15" s="1"/>
      <c r="M15" s="1"/>
      <c r="N15" s="1"/>
      <c r="O15" s="1"/>
      <c r="P15" s="1"/>
    </row>
    <row r="16" spans="3:16" ht="15">
      <c r="C16" s="1" t="s">
        <v>117</v>
      </c>
      <c r="D16" s="1"/>
      <c r="G16" s="1" t="s">
        <v>111</v>
      </c>
      <c r="H16" s="1"/>
      <c r="K16" s="1" t="s">
        <v>112</v>
      </c>
      <c r="L16" s="1"/>
      <c r="O16" s="1" t="s">
        <v>113</v>
      </c>
      <c r="P16" s="1"/>
    </row>
    <row r="17" spans="1:16" ht="15">
      <c r="A17" s="2" t="s">
        <v>76</v>
      </c>
      <c r="C17" s="5">
        <v>31447</v>
      </c>
      <c r="D17" s="5"/>
      <c r="G17" s="5">
        <v>33725</v>
      </c>
      <c r="H17" s="5"/>
      <c r="K17" s="5">
        <v>31057</v>
      </c>
      <c r="L17" s="5"/>
      <c r="O17" s="5">
        <v>32958</v>
      </c>
      <c r="P17" s="5"/>
    </row>
    <row r="18" spans="1:16" ht="15">
      <c r="A18" t="s">
        <v>78</v>
      </c>
      <c r="C18" s="5">
        <v>17099</v>
      </c>
      <c r="D18" s="5"/>
      <c r="G18" s="5">
        <v>17655</v>
      </c>
      <c r="H18" s="5"/>
      <c r="K18" s="5">
        <v>14063</v>
      </c>
      <c r="L18" s="5"/>
      <c r="O18" s="5">
        <v>18181</v>
      </c>
      <c r="P18" s="5"/>
    </row>
    <row r="19" spans="1:16" ht="15">
      <c r="A19" t="s">
        <v>79</v>
      </c>
      <c r="C19" s="5">
        <v>5379</v>
      </c>
      <c r="D19" s="5"/>
      <c r="G19" s="12">
        <v>-3869</v>
      </c>
      <c r="H19" s="12"/>
      <c r="K19" s="5">
        <v>12910</v>
      </c>
      <c r="L19" s="5"/>
      <c r="O19" s="5">
        <v>10360</v>
      </c>
      <c r="P19" s="5"/>
    </row>
    <row r="20" spans="1:16" ht="15">
      <c r="A20" t="s">
        <v>80</v>
      </c>
      <c r="C20" s="5">
        <v>22479</v>
      </c>
      <c r="D20" s="5"/>
      <c r="G20" s="5">
        <v>13786</v>
      </c>
      <c r="H20" s="5"/>
      <c r="K20" s="5">
        <v>26972</v>
      </c>
      <c r="L20" s="5"/>
      <c r="O20" s="5">
        <v>28541</v>
      </c>
      <c r="P20" s="5"/>
    </row>
    <row r="21" spans="1:16" ht="15">
      <c r="A21" t="s">
        <v>114</v>
      </c>
      <c r="C21" s="10">
        <v>0.33</v>
      </c>
      <c r="D21" s="10"/>
      <c r="G21" s="10">
        <v>0.21</v>
      </c>
      <c r="H21" s="10"/>
      <c r="K21" s="10">
        <v>0.41</v>
      </c>
      <c r="L21" s="10"/>
      <c r="O21" s="10">
        <v>0.44</v>
      </c>
      <c r="P21" s="10"/>
    </row>
    <row r="22" spans="1:16" ht="15">
      <c r="A22" t="s">
        <v>115</v>
      </c>
      <c r="C22" s="10">
        <v>10.49</v>
      </c>
      <c r="D22" s="10"/>
      <c r="G22" s="10">
        <v>10.43</v>
      </c>
      <c r="H22" s="10"/>
      <c r="K22" s="10">
        <v>10.5</v>
      </c>
      <c r="L22" s="10"/>
      <c r="O22" s="10">
        <v>10.38</v>
      </c>
      <c r="P22" s="10"/>
    </row>
    <row r="23" spans="1:16" ht="15">
      <c r="A23" t="s">
        <v>116</v>
      </c>
      <c r="C23" s="10">
        <v>11.28</v>
      </c>
      <c r="D23" s="10"/>
      <c r="G23" s="10">
        <v>11.05</v>
      </c>
      <c r="H23" s="10"/>
      <c r="K23" s="10">
        <v>11.3</v>
      </c>
      <c r="L23" s="10"/>
      <c r="O23" s="10">
        <v>11</v>
      </c>
      <c r="P23" s="10"/>
    </row>
    <row r="24" spans="2:17" ht="15">
      <c r="B24" s="4"/>
      <c r="C24" s="4"/>
      <c r="D24" s="4"/>
      <c r="E24" s="4"/>
      <c r="F24" s="4"/>
      <c r="G24" s="4"/>
      <c r="H24" s="4"/>
      <c r="I24" s="4"/>
      <c r="J24" s="4"/>
      <c r="K24" s="4"/>
      <c r="L24" s="4"/>
      <c r="M24" s="4"/>
      <c r="N24" s="4"/>
      <c r="O24" s="4"/>
      <c r="P24" s="4"/>
      <c r="Q24" s="4"/>
    </row>
    <row r="25" spans="3:16" ht="15">
      <c r="C25" s="1" t="s">
        <v>69</v>
      </c>
      <c r="D25" s="1"/>
      <c r="E25" s="1"/>
      <c r="F25" s="1"/>
      <c r="G25" s="1"/>
      <c r="H25" s="1"/>
      <c r="I25" s="1"/>
      <c r="J25" s="1"/>
      <c r="K25" s="1"/>
      <c r="L25" s="1"/>
      <c r="M25" s="1"/>
      <c r="N25" s="1"/>
      <c r="O25" s="1"/>
      <c r="P25" s="1"/>
    </row>
    <row r="26" spans="3:16" ht="15">
      <c r="C26" s="1" t="s">
        <v>117</v>
      </c>
      <c r="D26" s="1"/>
      <c r="G26" s="1" t="s">
        <v>111</v>
      </c>
      <c r="H26" s="1"/>
      <c r="K26" s="1" t="s">
        <v>112</v>
      </c>
      <c r="L26" s="1"/>
      <c r="O26" s="1" t="s">
        <v>113</v>
      </c>
      <c r="P26" s="1"/>
    </row>
    <row r="27" spans="1:16" ht="15">
      <c r="A27" s="2" t="s">
        <v>76</v>
      </c>
      <c r="C27" s="5">
        <v>30806</v>
      </c>
      <c r="D27" s="5"/>
      <c r="G27" s="5">
        <v>29385</v>
      </c>
      <c r="H27" s="5"/>
      <c r="K27" s="5">
        <v>26362</v>
      </c>
      <c r="L27" s="5"/>
      <c r="O27" s="5">
        <v>26839</v>
      </c>
      <c r="P27" s="5"/>
    </row>
    <row r="28" spans="1:16" ht="15">
      <c r="A28" t="s">
        <v>78</v>
      </c>
      <c r="C28" s="5">
        <v>16742</v>
      </c>
      <c r="D28" s="5"/>
      <c r="G28" s="5">
        <v>15571</v>
      </c>
      <c r="H28" s="5"/>
      <c r="K28" s="5">
        <v>9759</v>
      </c>
      <c r="L28" s="5"/>
      <c r="O28" s="5">
        <v>14997</v>
      </c>
      <c r="P28" s="5"/>
    </row>
    <row r="29" spans="1:16" ht="15">
      <c r="A29" t="s">
        <v>79</v>
      </c>
      <c r="C29" s="5">
        <v>948</v>
      </c>
      <c r="D29" s="5"/>
      <c r="G29" s="12">
        <v>-12151</v>
      </c>
      <c r="H29" s="12"/>
      <c r="K29" s="5">
        <v>16638</v>
      </c>
      <c r="L29" s="5"/>
      <c r="O29" s="5">
        <v>849</v>
      </c>
      <c r="P29" s="5"/>
    </row>
    <row r="30" spans="1:16" ht="15">
      <c r="A30" t="s">
        <v>80</v>
      </c>
      <c r="C30" s="5">
        <v>17690</v>
      </c>
      <c r="D30" s="5"/>
      <c r="G30" s="5">
        <v>3420</v>
      </c>
      <c r="H30" s="5"/>
      <c r="K30" s="5">
        <v>26397</v>
      </c>
      <c r="L30" s="5"/>
      <c r="O30" s="5">
        <v>15846</v>
      </c>
      <c r="P30" s="5"/>
    </row>
    <row r="31" spans="1:16" ht="15">
      <c r="A31" t="s">
        <v>114</v>
      </c>
      <c r="C31" s="10">
        <v>0.31</v>
      </c>
      <c r="D31" s="10"/>
      <c r="G31" s="10">
        <v>0.06</v>
      </c>
      <c r="H31" s="10"/>
      <c r="K31" s="10">
        <v>0.5</v>
      </c>
      <c r="L31" s="10"/>
      <c r="O31" s="10">
        <v>0.34</v>
      </c>
      <c r="P31" s="10"/>
    </row>
    <row r="32" spans="1:16" ht="15">
      <c r="A32" t="s">
        <v>115</v>
      </c>
      <c r="C32" s="10">
        <v>10.22</v>
      </c>
      <c r="D32" s="10"/>
      <c r="G32" s="10">
        <v>10.16</v>
      </c>
      <c r="H32" s="10"/>
      <c r="K32" s="10">
        <v>10.38</v>
      </c>
      <c r="L32" s="10"/>
      <c r="O32" s="10">
        <v>10.19</v>
      </c>
      <c r="P32" s="10"/>
    </row>
    <row r="33" spans="1:16" ht="15">
      <c r="A33" t="s">
        <v>116</v>
      </c>
      <c r="C33" s="10">
        <v>10.61</v>
      </c>
      <c r="D33" s="10"/>
      <c r="G33" s="10">
        <v>10.35</v>
      </c>
      <c r="H33" s="10"/>
      <c r="K33" s="10">
        <v>10.4</v>
      </c>
      <c r="L33" s="10"/>
      <c r="O33" s="10">
        <v>10.09</v>
      </c>
      <c r="P33" s="10"/>
    </row>
    <row r="34" spans="2:17" ht="15">
      <c r="B34" s="4"/>
      <c r="C34" s="4"/>
      <c r="D34" s="4"/>
      <c r="E34" s="4"/>
      <c r="F34" s="4"/>
      <c r="G34" s="4"/>
      <c r="H34" s="4"/>
      <c r="I34" s="4"/>
      <c r="J34" s="4"/>
      <c r="K34" s="4"/>
      <c r="L34" s="4"/>
      <c r="M34" s="4"/>
      <c r="N34" s="4"/>
      <c r="O34" s="4"/>
      <c r="P34" s="4"/>
      <c r="Q34" s="4"/>
    </row>
    <row r="35" spans="3:16" ht="15">
      <c r="C35" s="1" t="s">
        <v>70</v>
      </c>
      <c r="D35" s="1"/>
      <c r="E35" s="1"/>
      <c r="F35" s="1"/>
      <c r="G35" s="1"/>
      <c r="H35" s="1"/>
      <c r="I35" s="1"/>
      <c r="J35" s="1"/>
      <c r="K35" s="1"/>
      <c r="L35" s="1"/>
      <c r="M35" s="1"/>
      <c r="N35" s="1"/>
      <c r="O35" s="1"/>
      <c r="P35" s="1"/>
    </row>
    <row r="36" spans="3:16" ht="15">
      <c r="C36" s="1" t="s">
        <v>117</v>
      </c>
      <c r="D36" s="1"/>
      <c r="G36" s="1" t="s">
        <v>111</v>
      </c>
      <c r="H36" s="1"/>
      <c r="K36" s="1" t="s">
        <v>112</v>
      </c>
      <c r="L36" s="1"/>
      <c r="O36" s="1" t="s">
        <v>113</v>
      </c>
      <c r="P36" s="1"/>
    </row>
    <row r="37" spans="1:16" ht="15">
      <c r="A37" s="2" t="s">
        <v>76</v>
      </c>
      <c r="C37" s="5">
        <v>26139</v>
      </c>
      <c r="D37" s="5"/>
      <c r="G37" s="5">
        <v>22908</v>
      </c>
      <c r="H37" s="5"/>
      <c r="K37" s="5">
        <v>22712</v>
      </c>
      <c r="L37" s="5"/>
      <c r="O37" s="5">
        <v>19979</v>
      </c>
      <c r="P37" s="5"/>
    </row>
    <row r="38" spans="1:16" ht="15">
      <c r="A38" t="s">
        <v>78</v>
      </c>
      <c r="C38" s="5">
        <v>15095</v>
      </c>
      <c r="D38" s="5"/>
      <c r="G38" s="5">
        <v>13220</v>
      </c>
      <c r="H38" s="5"/>
      <c r="K38" s="5">
        <v>13159</v>
      </c>
      <c r="L38" s="5"/>
      <c r="O38" s="5">
        <v>11171</v>
      </c>
      <c r="P38" s="5"/>
    </row>
    <row r="39" spans="1:16" ht="15">
      <c r="A39" t="s">
        <v>118</v>
      </c>
      <c r="C39" s="12">
        <v>-46260</v>
      </c>
      <c r="D39" s="12"/>
      <c r="G39" s="12">
        <v>-10901</v>
      </c>
      <c r="H39" s="12"/>
      <c r="K39" s="5">
        <v>428</v>
      </c>
      <c r="L39" s="5"/>
      <c r="O39" s="5">
        <v>14351</v>
      </c>
      <c r="P39" s="5"/>
    </row>
    <row r="40" spans="1:16" ht="15">
      <c r="A40" t="s">
        <v>119</v>
      </c>
      <c r="C40" s="12">
        <v>-31165</v>
      </c>
      <c r="D40" s="12"/>
      <c r="G40" s="5">
        <v>2319</v>
      </c>
      <c r="H40" s="5"/>
      <c r="K40" s="5">
        <v>13587</v>
      </c>
      <c r="L40" s="5"/>
      <c r="O40" s="5">
        <v>25522</v>
      </c>
      <c r="P40" s="5"/>
    </row>
    <row r="41" spans="1:16" ht="15">
      <c r="A41" t="s">
        <v>120</v>
      </c>
      <c r="C41" s="13">
        <v>-0.68</v>
      </c>
      <c r="D41" s="13"/>
      <c r="G41" s="10">
        <v>0.05</v>
      </c>
      <c r="H41" s="10"/>
      <c r="K41" s="10">
        <v>0.33</v>
      </c>
      <c r="L41" s="10"/>
      <c r="O41" s="10">
        <v>0.71</v>
      </c>
      <c r="P41" s="10"/>
    </row>
    <row r="42" spans="1:16" ht="15">
      <c r="A42" t="s">
        <v>115</v>
      </c>
      <c r="C42" s="10">
        <v>10.13</v>
      </c>
      <c r="D42" s="10"/>
      <c r="G42" s="10">
        <v>11.08</v>
      </c>
      <c r="H42" s="10"/>
      <c r="K42" s="10">
        <v>11.3</v>
      </c>
      <c r="L42" s="10"/>
      <c r="O42" s="10">
        <v>11.14</v>
      </c>
      <c r="P42" s="10"/>
    </row>
    <row r="43" spans="1:16" ht="15">
      <c r="A43" t="s">
        <v>116</v>
      </c>
      <c r="C43" s="10">
        <v>8.92</v>
      </c>
      <c r="D43" s="10"/>
      <c r="G43" s="10">
        <v>11.21</v>
      </c>
      <c r="H43" s="10"/>
      <c r="K43" s="10">
        <v>11.92</v>
      </c>
      <c r="L43" s="10"/>
      <c r="O43" s="10">
        <v>12.25</v>
      </c>
      <c r="P43" s="10"/>
    </row>
  </sheetData>
  <sheetProtection selectLockedCells="1" selectUnlockedCells="1"/>
  <mergeCells count="130">
    <mergeCell ref="A2:F2"/>
    <mergeCell ref="C5:D5"/>
    <mergeCell ref="G5:P5"/>
    <mergeCell ref="C6:D6"/>
    <mergeCell ref="G6:H6"/>
    <mergeCell ref="K6:L6"/>
    <mergeCell ref="O6:P6"/>
    <mergeCell ref="G7:H7"/>
    <mergeCell ref="K7:L7"/>
    <mergeCell ref="O7:P7"/>
    <mergeCell ref="G8:H8"/>
    <mergeCell ref="K8:L8"/>
    <mergeCell ref="O8:P8"/>
    <mergeCell ref="G9:H9"/>
    <mergeCell ref="K9:L9"/>
    <mergeCell ref="O9:P9"/>
    <mergeCell ref="G10:H10"/>
    <mergeCell ref="K10:L10"/>
    <mergeCell ref="O10:P10"/>
    <mergeCell ref="G11:H11"/>
    <mergeCell ref="K11:L11"/>
    <mergeCell ref="O11:P11"/>
    <mergeCell ref="G12:H12"/>
    <mergeCell ref="K12:L12"/>
    <mergeCell ref="O12:P12"/>
    <mergeCell ref="G13:H13"/>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 ref="B34:Q34"/>
    <mergeCell ref="C35:P35"/>
    <mergeCell ref="C36:D36"/>
    <mergeCell ref="G36:H36"/>
    <mergeCell ref="K36:L36"/>
    <mergeCell ref="O36:P36"/>
    <mergeCell ref="C37:D37"/>
    <mergeCell ref="G37:H37"/>
    <mergeCell ref="K37:L37"/>
    <mergeCell ref="O37:P37"/>
    <mergeCell ref="C38:D38"/>
    <mergeCell ref="G38:H38"/>
    <mergeCell ref="K38:L38"/>
    <mergeCell ref="O38:P38"/>
    <mergeCell ref="C39:D39"/>
    <mergeCell ref="G39:H39"/>
    <mergeCell ref="K39:L39"/>
    <mergeCell ref="O39:P39"/>
    <mergeCell ref="C40:D40"/>
    <mergeCell ref="G40:H40"/>
    <mergeCell ref="K40:L40"/>
    <mergeCell ref="O40:P40"/>
    <mergeCell ref="C41:D41"/>
    <mergeCell ref="G41:H41"/>
    <mergeCell ref="K41:L41"/>
    <mergeCell ref="O41:P41"/>
    <mergeCell ref="C42:D42"/>
    <mergeCell ref="G42:H42"/>
    <mergeCell ref="K42:L42"/>
    <mergeCell ref="O42:P42"/>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1140</v>
      </c>
      <c r="B2" s="1"/>
      <c r="C2" s="1"/>
      <c r="D2" s="1"/>
      <c r="E2" s="1"/>
      <c r="F2" s="1"/>
    </row>
    <row r="5" spans="3:12" ht="15">
      <c r="C5" s="1" t="s">
        <v>1141</v>
      </c>
      <c r="D5" s="1"/>
      <c r="E5" s="1"/>
      <c r="F5" s="1"/>
      <c r="G5" s="1"/>
      <c r="H5" s="1"/>
      <c r="I5" s="1"/>
      <c r="J5" s="1"/>
      <c r="K5" s="1"/>
      <c r="L5" s="1"/>
    </row>
    <row r="6" spans="3:12" ht="15">
      <c r="C6" s="1" t="s">
        <v>68</v>
      </c>
      <c r="D6" s="1"/>
      <c r="G6" s="1" t="s">
        <v>69</v>
      </c>
      <c r="H6" s="1"/>
      <c r="K6" s="1" t="s">
        <v>70</v>
      </c>
      <c r="L6" s="1"/>
    </row>
    <row r="7" ht="15">
      <c r="A7" s="2" t="s">
        <v>1142</v>
      </c>
    </row>
    <row r="8" ht="15">
      <c r="A8" t="s">
        <v>1143</v>
      </c>
    </row>
    <row r="9" spans="1:12" ht="15">
      <c r="A9" t="s">
        <v>210</v>
      </c>
      <c r="C9" s="5">
        <v>107058958</v>
      </c>
      <c r="D9" s="5"/>
      <c r="G9" s="5">
        <v>99663198</v>
      </c>
      <c r="H9" s="5"/>
      <c r="K9" s="5">
        <v>83632455</v>
      </c>
      <c r="L9" s="5"/>
    </row>
    <row r="10" spans="1:12" ht="15">
      <c r="A10" t="s">
        <v>211</v>
      </c>
      <c r="D10" s="8">
        <v>10883261</v>
      </c>
      <c r="H10" s="8">
        <v>8486387</v>
      </c>
      <c r="L10" s="8">
        <v>4726387</v>
      </c>
    </row>
    <row r="11" ht="15">
      <c r="A11" t="s">
        <v>1144</v>
      </c>
    </row>
    <row r="12" spans="1:12" ht="15">
      <c r="A12" t="s">
        <v>210</v>
      </c>
      <c r="D12" s="8">
        <v>5841127</v>
      </c>
      <c r="H12" s="8">
        <v>3542583</v>
      </c>
      <c r="L12" s="8">
        <v>2217320</v>
      </c>
    </row>
    <row r="13" spans="1:12" ht="15">
      <c r="A13" t="s">
        <v>1145</v>
      </c>
      <c r="D13" s="8">
        <v>597400</v>
      </c>
      <c r="H13" t="s">
        <v>145</v>
      </c>
      <c r="L13" t="s">
        <v>145</v>
      </c>
    </row>
    <row r="14" ht="15">
      <c r="A14" t="s">
        <v>1146</v>
      </c>
    </row>
    <row r="15" spans="1:12" ht="15">
      <c r="A15" t="s">
        <v>210</v>
      </c>
      <c r="D15" s="8">
        <v>4806329</v>
      </c>
      <c r="H15" s="8">
        <v>1700222</v>
      </c>
      <c r="L15" s="8">
        <v>1162333</v>
      </c>
    </row>
    <row r="17" spans="1:12" ht="15">
      <c r="A17" s="2" t="s">
        <v>76</v>
      </c>
      <c r="D17" s="8">
        <v>129187075</v>
      </c>
      <c r="H17" s="8">
        <v>113392390</v>
      </c>
      <c r="L17" s="8">
        <v>91738495</v>
      </c>
    </row>
    <row r="19" ht="15">
      <c r="A19" s="2" t="s">
        <v>214</v>
      </c>
    </row>
    <row r="20" spans="1:12" ht="15">
      <c r="A20" t="s">
        <v>1147</v>
      </c>
      <c r="D20" s="8">
        <v>21288728</v>
      </c>
      <c r="H20" s="8">
        <v>17507262</v>
      </c>
      <c r="L20" s="8">
        <v>14899983</v>
      </c>
    </row>
    <row r="21" spans="1:12" ht="15">
      <c r="A21" t="s">
        <v>1148</v>
      </c>
      <c r="D21" s="8">
        <v>16793089</v>
      </c>
      <c r="H21" s="8">
        <v>14223777</v>
      </c>
      <c r="L21" s="8">
        <v>13161597</v>
      </c>
    </row>
    <row r="22" spans="1:12" ht="15">
      <c r="A22" t="s">
        <v>1149</v>
      </c>
      <c r="D22" s="8">
        <v>15384208</v>
      </c>
      <c r="H22" s="8">
        <v>11680634</v>
      </c>
      <c r="L22" s="8">
        <v>5322231</v>
      </c>
    </row>
    <row r="23" spans="1:12" ht="15">
      <c r="A23" t="s">
        <v>1150</v>
      </c>
      <c r="D23" s="8">
        <v>3161158</v>
      </c>
      <c r="H23" s="8">
        <v>3745741</v>
      </c>
      <c r="L23" s="8">
        <v>2596756</v>
      </c>
    </row>
    <row r="24" spans="1:12" ht="15">
      <c r="A24" t="s">
        <v>219</v>
      </c>
      <c r="D24" s="8">
        <v>2857739</v>
      </c>
      <c r="H24" s="8">
        <v>3496326</v>
      </c>
      <c r="L24" s="8">
        <v>2884029</v>
      </c>
    </row>
    <row r="26" spans="1:12" ht="15">
      <c r="A26" s="2" t="s">
        <v>220</v>
      </c>
      <c r="D26" s="8">
        <v>59484922</v>
      </c>
      <c r="H26" s="8">
        <v>50653740</v>
      </c>
      <c r="L26" s="8">
        <v>38864596</v>
      </c>
    </row>
    <row r="27" spans="1:12" ht="15">
      <c r="A27" t="s">
        <v>1151</v>
      </c>
      <c r="D27" s="9">
        <v>-53468</v>
      </c>
      <c r="H27" s="8">
        <v>307990</v>
      </c>
      <c r="L27" s="8">
        <v>228824</v>
      </c>
    </row>
    <row r="28" spans="1:12" ht="15">
      <c r="A28" t="s">
        <v>1152</v>
      </c>
      <c r="D28" s="8">
        <v>2757500</v>
      </c>
      <c r="H28" s="8">
        <v>5361319</v>
      </c>
      <c r="L28" t="s">
        <v>145</v>
      </c>
    </row>
    <row r="30" spans="1:12" ht="15">
      <c r="A30" s="2" t="s">
        <v>77</v>
      </c>
      <c r="D30" s="8">
        <v>62188954</v>
      </c>
      <c r="H30" s="8">
        <v>56323049</v>
      </c>
      <c r="L30" s="8">
        <v>39093420</v>
      </c>
    </row>
    <row r="32" spans="1:12" ht="15">
      <c r="A32" s="2" t="s">
        <v>78</v>
      </c>
      <c r="D32" s="8">
        <v>66998121</v>
      </c>
      <c r="H32" s="8">
        <v>57069341</v>
      </c>
      <c r="L32" s="8">
        <v>52645075</v>
      </c>
    </row>
    <row r="34" ht="15">
      <c r="A34" s="2" t="s">
        <v>223</v>
      </c>
    </row>
    <row r="35" spans="1:12" ht="15">
      <c r="A35" t="s">
        <v>1153</v>
      </c>
      <c r="D35" s="8">
        <v>17687211</v>
      </c>
      <c r="H35" s="9">
        <v>-12798035</v>
      </c>
      <c r="L35" s="8">
        <v>16259622</v>
      </c>
    </row>
    <row r="36" ht="15">
      <c r="A36" t="s">
        <v>1154</v>
      </c>
    </row>
    <row r="37" spans="1:12" ht="15">
      <c r="A37" t="s">
        <v>226</v>
      </c>
      <c r="D37" s="8">
        <v>17932839</v>
      </c>
      <c r="H37" s="8">
        <v>42727722</v>
      </c>
      <c r="L37" s="9">
        <v>-45350345</v>
      </c>
    </row>
    <row r="38" spans="1:12" ht="15">
      <c r="A38" t="s">
        <v>1155</v>
      </c>
      <c r="D38" s="9">
        <v>-13143019</v>
      </c>
      <c r="H38" s="9">
        <v>-22085553</v>
      </c>
      <c r="L38" s="9">
        <v>-1439878</v>
      </c>
    </row>
    <row r="39" spans="1:12" ht="15">
      <c r="A39" t="s">
        <v>1156</v>
      </c>
      <c r="D39" s="8">
        <v>2302500</v>
      </c>
      <c r="H39" s="9">
        <v>-1560375</v>
      </c>
      <c r="L39" s="9">
        <v>-11851000</v>
      </c>
    </row>
    <row r="41" spans="1:12" ht="15">
      <c r="A41" s="2" t="s">
        <v>1157</v>
      </c>
      <c r="D41" s="8">
        <v>7092320</v>
      </c>
      <c r="H41" s="8">
        <v>19081794</v>
      </c>
      <c r="L41" s="9">
        <v>-58641223</v>
      </c>
    </row>
    <row r="43" spans="1:12" ht="15">
      <c r="A43" s="2" t="s">
        <v>230</v>
      </c>
      <c r="D43" s="8">
        <v>24779531</v>
      </c>
      <c r="H43" s="8">
        <v>6283759</v>
      </c>
      <c r="L43" s="9">
        <v>-42381601</v>
      </c>
    </row>
    <row r="45" spans="1:12" ht="15">
      <c r="A45" s="2" t="s">
        <v>80</v>
      </c>
      <c r="C45" s="5">
        <v>91777652</v>
      </c>
      <c r="D45" s="5"/>
      <c r="G45" s="5">
        <v>63353100</v>
      </c>
      <c r="H45" s="5"/>
      <c r="K45" s="5">
        <v>10263474</v>
      </c>
      <c r="L45" s="5"/>
    </row>
    <row r="47" spans="1:12" ht="15">
      <c r="A47" t="s">
        <v>1158</v>
      </c>
      <c r="C47" s="10">
        <v>1.39</v>
      </c>
      <c r="D47" s="10"/>
      <c r="G47" s="10">
        <v>1.2</v>
      </c>
      <c r="H47" s="10"/>
      <c r="K47" s="10">
        <v>0.24</v>
      </c>
      <c r="L47" s="10"/>
    </row>
    <row r="49" spans="1:12" ht="15">
      <c r="A49" t="s">
        <v>232</v>
      </c>
      <c r="C49" s="10">
        <v>1.01</v>
      </c>
      <c r="D49" s="10"/>
      <c r="G49" s="10">
        <v>1.08</v>
      </c>
      <c r="H49" s="10"/>
      <c r="K49" s="10">
        <v>1.25</v>
      </c>
      <c r="L49" s="10"/>
    </row>
  </sheetData>
  <sheetProtection selectLockedCells="1" selectUnlockedCells="1"/>
  <mergeCells count="17">
    <mergeCell ref="A2:F2"/>
    <mergeCell ref="C5:L5"/>
    <mergeCell ref="C6:D6"/>
    <mergeCell ref="G6:H6"/>
    <mergeCell ref="K6:L6"/>
    <mergeCell ref="C9:D9"/>
    <mergeCell ref="G9:H9"/>
    <mergeCell ref="K9:L9"/>
    <mergeCell ref="C45:D45"/>
    <mergeCell ref="G45:H45"/>
    <mergeCell ref="K45:L45"/>
    <mergeCell ref="C47:D47"/>
    <mergeCell ref="G47:H47"/>
    <mergeCell ref="K47:L47"/>
    <mergeCell ref="C49:D49"/>
    <mergeCell ref="G49:H49"/>
    <mergeCell ref="K49:L4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1159</v>
      </c>
      <c r="B2" s="1"/>
      <c r="C2" s="1"/>
      <c r="D2" s="1"/>
      <c r="E2" s="1"/>
      <c r="F2" s="1"/>
    </row>
    <row r="5" spans="3:12" ht="15">
      <c r="C5" s="1" t="s">
        <v>1141</v>
      </c>
      <c r="D5" s="1"/>
      <c r="E5" s="1"/>
      <c r="F5" s="1"/>
      <c r="G5" s="1"/>
      <c r="H5" s="1"/>
      <c r="I5" s="1"/>
      <c r="J5" s="1"/>
      <c r="K5" s="1"/>
      <c r="L5" s="1"/>
    </row>
    <row r="6" spans="3:12" ht="15">
      <c r="C6" s="1" t="s">
        <v>68</v>
      </c>
      <c r="D6" s="1"/>
      <c r="G6" s="1" t="s">
        <v>69</v>
      </c>
      <c r="H6" s="1"/>
      <c r="K6" s="1" t="s">
        <v>70</v>
      </c>
      <c r="L6" s="1"/>
    </row>
    <row r="7" ht="15">
      <c r="A7" s="2" t="s">
        <v>234</v>
      </c>
    </row>
    <row r="8" spans="1:12" ht="15">
      <c r="A8" t="s">
        <v>78</v>
      </c>
      <c r="C8" s="5">
        <v>66998121</v>
      </c>
      <c r="D8" s="5"/>
      <c r="G8" s="5">
        <v>57069341</v>
      </c>
      <c r="H8" s="5"/>
      <c r="K8" s="5">
        <v>52645075</v>
      </c>
      <c r="L8" s="5"/>
    </row>
    <row r="9" spans="1:12" ht="15">
      <c r="A9" t="s">
        <v>1153</v>
      </c>
      <c r="D9" s="8">
        <v>17687211</v>
      </c>
      <c r="H9" s="9">
        <v>-12798035</v>
      </c>
      <c r="L9" s="8">
        <v>16259622</v>
      </c>
    </row>
    <row r="10" spans="1:12" ht="15">
      <c r="A10" t="s">
        <v>1160</v>
      </c>
      <c r="D10" s="8">
        <v>4789820</v>
      </c>
      <c r="H10" s="8">
        <v>20642169</v>
      </c>
      <c r="L10" s="9">
        <v>-46790223</v>
      </c>
    </row>
    <row r="11" spans="1:12" ht="15">
      <c r="A11" t="s">
        <v>1161</v>
      </c>
      <c r="D11" s="8">
        <v>2302500</v>
      </c>
      <c r="H11" s="9">
        <v>-1560375</v>
      </c>
      <c r="L11" s="9">
        <v>-11851000</v>
      </c>
    </row>
    <row r="13" spans="1:12" ht="15">
      <c r="A13" s="2" t="s">
        <v>80</v>
      </c>
      <c r="D13" s="8">
        <v>91777652</v>
      </c>
      <c r="H13" s="8">
        <v>63353100</v>
      </c>
      <c r="L13" s="8">
        <v>10263474</v>
      </c>
    </row>
    <row r="15" ht="15">
      <c r="A15" s="2" t="s">
        <v>237</v>
      </c>
    </row>
    <row r="16" spans="1:12" ht="15">
      <c r="A16" t="s">
        <v>1162</v>
      </c>
      <c r="D16" s="9">
        <v>-74398129</v>
      </c>
      <c r="H16" s="9">
        <v>-60137978</v>
      </c>
      <c r="L16" s="9">
        <v>-46347691</v>
      </c>
    </row>
    <row r="18" ht="15">
      <c r="A18" s="2" t="s">
        <v>238</v>
      </c>
    </row>
    <row r="19" spans="1:12" ht="15">
      <c r="A19" t="s">
        <v>268</v>
      </c>
      <c r="D19" s="8">
        <v>7574000</v>
      </c>
      <c r="H19" s="8">
        <v>206572500</v>
      </c>
      <c r="L19" s="8">
        <v>114080000</v>
      </c>
    </row>
    <row r="20" spans="1:12" ht="15">
      <c r="A20" t="s">
        <v>1163</v>
      </c>
      <c r="D20" s="9">
        <v>-265090</v>
      </c>
      <c r="H20" s="9">
        <v>-7717300</v>
      </c>
      <c r="L20" s="9">
        <v>-5743800</v>
      </c>
    </row>
    <row r="21" spans="1:12" ht="15">
      <c r="A21" t="s">
        <v>241</v>
      </c>
      <c r="D21" s="8">
        <v>3100719</v>
      </c>
      <c r="H21" s="8">
        <v>4989529</v>
      </c>
      <c r="L21" s="8">
        <v>3829990</v>
      </c>
    </row>
    <row r="23" spans="1:12" ht="15">
      <c r="A23" s="2" t="s">
        <v>242</v>
      </c>
      <c r="D23" s="8">
        <v>10409629</v>
      </c>
      <c r="H23" s="8">
        <v>203844729</v>
      </c>
      <c r="L23" s="8">
        <v>112166190</v>
      </c>
    </row>
    <row r="25" spans="1:12" ht="15">
      <c r="A25" s="2" t="s">
        <v>243</v>
      </c>
      <c r="D25" s="8">
        <v>27789152</v>
      </c>
      <c r="H25" s="8">
        <v>207059851</v>
      </c>
      <c r="L25" s="8">
        <v>76081973</v>
      </c>
    </row>
    <row r="26" spans="2:13" ht="15">
      <c r="B26" s="4"/>
      <c r="C26" s="4"/>
      <c r="D26" s="4"/>
      <c r="E26" s="4"/>
      <c r="F26" s="4"/>
      <c r="G26" s="4"/>
      <c r="H26" s="4"/>
      <c r="I26" s="4"/>
      <c r="J26" s="4"/>
      <c r="K26" s="4"/>
      <c r="L26" s="4"/>
      <c r="M26" s="4"/>
    </row>
    <row r="27" ht="15">
      <c r="A27" s="2" t="s">
        <v>244</v>
      </c>
    </row>
    <row r="28" spans="1:12" ht="15">
      <c r="A28" t="s">
        <v>1164</v>
      </c>
      <c r="D28" s="8">
        <v>669717047</v>
      </c>
      <c r="H28" s="8">
        <v>462657196</v>
      </c>
      <c r="L28" s="8">
        <v>386575223</v>
      </c>
    </row>
    <row r="30" spans="1:12" ht="15">
      <c r="A30" t="s">
        <v>1165</v>
      </c>
      <c r="C30" s="5">
        <v>697506199</v>
      </c>
      <c r="D30" s="5"/>
      <c r="G30" s="5">
        <v>669717047</v>
      </c>
      <c r="H30" s="5"/>
      <c r="K30" s="5">
        <v>462657196</v>
      </c>
      <c r="L30" s="5"/>
    </row>
    <row r="32" spans="1:12" ht="15">
      <c r="A32" t="s">
        <v>1166</v>
      </c>
      <c r="C32" s="12">
        <v>-4675217</v>
      </c>
      <c r="D32" s="12"/>
      <c r="G32" s="5">
        <v>2804397</v>
      </c>
      <c r="H32" s="5"/>
      <c r="K32" s="5">
        <v>8326854</v>
      </c>
      <c r="L32" s="5"/>
    </row>
    <row r="34" spans="2:13" ht="15">
      <c r="B34" s="4"/>
      <c r="C34" s="4"/>
      <c r="D34" s="4"/>
      <c r="E34" s="4"/>
      <c r="F34" s="4"/>
      <c r="G34" s="4"/>
      <c r="H34" s="4"/>
      <c r="I34" s="4"/>
      <c r="J34" s="4"/>
      <c r="K34" s="4"/>
      <c r="L34" s="4"/>
      <c r="M34" s="4"/>
    </row>
    <row r="35" ht="15">
      <c r="A35" s="2" t="s">
        <v>248</v>
      </c>
    </row>
    <row r="36" spans="1:12" ht="15">
      <c r="A36" t="s">
        <v>1167</v>
      </c>
      <c r="D36" s="8">
        <v>700000</v>
      </c>
      <c r="H36" s="8">
        <v>19350000</v>
      </c>
      <c r="L36" s="8">
        <v>9200000</v>
      </c>
    </row>
    <row r="38" spans="1:12" ht="15">
      <c r="A38" t="s">
        <v>250</v>
      </c>
      <c r="D38" s="8">
        <v>284824</v>
      </c>
      <c r="H38" s="8">
        <v>474722</v>
      </c>
      <c r="L38" s="8">
        <v>331011</v>
      </c>
    </row>
  </sheetData>
  <sheetProtection selectLockedCells="1" selectUnlockedCells="1"/>
  <mergeCells count="20">
    <mergeCell ref="A2:F2"/>
    <mergeCell ref="C5:L5"/>
    <mergeCell ref="C6:D6"/>
    <mergeCell ref="G6:H6"/>
    <mergeCell ref="K6:L6"/>
    <mergeCell ref="C8:D8"/>
    <mergeCell ref="G8:H8"/>
    <mergeCell ref="K8:L8"/>
    <mergeCell ref="B26:E26"/>
    <mergeCell ref="F26:I26"/>
    <mergeCell ref="J26:M26"/>
    <mergeCell ref="C30:D30"/>
    <mergeCell ref="G30:H30"/>
    <mergeCell ref="K30:L30"/>
    <mergeCell ref="C32:D32"/>
    <mergeCell ref="G32:H32"/>
    <mergeCell ref="K32:L32"/>
    <mergeCell ref="B34:E34"/>
    <mergeCell ref="F34:I34"/>
    <mergeCell ref="J34:M3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L5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1168</v>
      </c>
      <c r="B2" s="1"/>
      <c r="C2" s="1"/>
      <c r="D2" s="1"/>
      <c r="E2" s="1"/>
      <c r="F2" s="1"/>
    </row>
    <row r="5" spans="3:12" ht="15">
      <c r="C5" s="1" t="s">
        <v>1141</v>
      </c>
      <c r="D5" s="1"/>
      <c r="E5" s="1"/>
      <c r="F5" s="1"/>
      <c r="G5" s="1"/>
      <c r="H5" s="1"/>
      <c r="I5" s="1"/>
      <c r="J5" s="1"/>
      <c r="K5" s="1"/>
      <c r="L5" s="1"/>
    </row>
    <row r="6" spans="3:12" ht="15">
      <c r="C6" s="1" t="s">
        <v>68</v>
      </c>
      <c r="D6" s="1"/>
      <c r="G6" s="1" t="s">
        <v>69</v>
      </c>
      <c r="H6" s="1"/>
      <c r="K6" s="1" t="s">
        <v>70</v>
      </c>
      <c r="L6" s="1"/>
    </row>
    <row r="7" ht="15">
      <c r="A7" s="2" t="s">
        <v>251</v>
      </c>
    </row>
    <row r="8" spans="1:12" ht="15">
      <c r="A8" t="s">
        <v>80</v>
      </c>
      <c r="C8" s="5">
        <v>91777652</v>
      </c>
      <c r="D8" s="5"/>
      <c r="G8" s="5">
        <v>63353100</v>
      </c>
      <c r="H8" s="5"/>
      <c r="K8" s="5">
        <v>10263474</v>
      </c>
      <c r="L8" s="5"/>
    </row>
    <row r="9" ht="15">
      <c r="A9" s="6" t="s">
        <v>1169</v>
      </c>
    </row>
    <row r="10" spans="1:12" ht="15">
      <c r="A10" t="s">
        <v>1170</v>
      </c>
      <c r="D10" s="9">
        <v>-4789820</v>
      </c>
      <c r="H10" s="9">
        <v>-20642169</v>
      </c>
      <c r="L10" s="8">
        <v>46790223</v>
      </c>
    </row>
    <row r="11" spans="1:12" ht="15">
      <c r="A11" t="s">
        <v>1161</v>
      </c>
      <c r="D11" s="9">
        <v>-2302500</v>
      </c>
      <c r="H11" s="8">
        <v>1560375</v>
      </c>
      <c r="L11" s="8">
        <v>11851000</v>
      </c>
    </row>
    <row r="12" spans="1:12" ht="15">
      <c r="A12" t="s">
        <v>1171</v>
      </c>
      <c r="D12" s="9">
        <v>-17687211</v>
      </c>
      <c r="H12" s="8">
        <v>12798035</v>
      </c>
      <c r="L12" s="9">
        <v>-16259622</v>
      </c>
    </row>
    <row r="13" spans="1:12" ht="15">
      <c r="A13" t="s">
        <v>255</v>
      </c>
      <c r="D13" s="9">
        <v>-5856654</v>
      </c>
      <c r="H13" s="9">
        <v>-10357608</v>
      </c>
      <c r="L13" s="9">
        <v>-6745834</v>
      </c>
    </row>
    <row r="14" spans="1:12" ht="15">
      <c r="A14" t="s">
        <v>1172</v>
      </c>
      <c r="D14" s="9">
        <v>-504373719</v>
      </c>
      <c r="H14" s="9">
        <v>-328275329</v>
      </c>
      <c r="L14" s="9">
        <v>-479733669</v>
      </c>
    </row>
    <row r="15" spans="1:12" ht="15">
      <c r="A15" t="s">
        <v>1173</v>
      </c>
      <c r="D15" s="9">
        <v>-11814084</v>
      </c>
      <c r="H15" s="9">
        <v>-9065502</v>
      </c>
      <c r="L15" s="9">
        <v>-10883750</v>
      </c>
    </row>
    <row r="16" spans="1:12" ht="15">
      <c r="A16" t="s">
        <v>1174</v>
      </c>
      <c r="D16" s="8">
        <v>437147602</v>
      </c>
      <c r="H16" s="8">
        <v>201656926</v>
      </c>
      <c r="L16" s="8">
        <v>304008543</v>
      </c>
    </row>
    <row r="17" spans="1:12" ht="15">
      <c r="A17" t="s">
        <v>1175</v>
      </c>
      <c r="D17" s="8">
        <v>4033969</v>
      </c>
      <c r="H17" s="9">
        <v>-4050626</v>
      </c>
      <c r="L17" s="8">
        <v>1935860</v>
      </c>
    </row>
    <row r="18" spans="1:12" ht="15">
      <c r="A18" t="s">
        <v>1176</v>
      </c>
      <c r="D18" t="s">
        <v>145</v>
      </c>
      <c r="H18" s="8">
        <v>12240763</v>
      </c>
      <c r="L18" s="8">
        <v>17135807</v>
      </c>
    </row>
    <row r="19" spans="1:12" ht="15">
      <c r="A19" t="s">
        <v>1177</v>
      </c>
      <c r="D19" s="8">
        <v>52544704</v>
      </c>
      <c r="H19" s="9">
        <v>-18572499</v>
      </c>
      <c r="L19" s="9">
        <v>-34212501</v>
      </c>
    </row>
    <row r="20" spans="1:12" ht="15">
      <c r="A20" t="s">
        <v>1178</v>
      </c>
      <c r="D20" t="s">
        <v>145</v>
      </c>
      <c r="H20" s="9">
        <v>-19242446</v>
      </c>
      <c r="L20" s="8">
        <v>14928717</v>
      </c>
    </row>
    <row r="21" spans="1:12" ht="15">
      <c r="A21" t="s">
        <v>262</v>
      </c>
      <c r="D21" s="8">
        <v>955741</v>
      </c>
      <c r="H21" s="8">
        <v>167363</v>
      </c>
      <c r="L21" s="8">
        <v>472227</v>
      </c>
    </row>
    <row r="22" spans="1:12" ht="15">
      <c r="A22" t="s">
        <v>1179</v>
      </c>
      <c r="D22" s="8">
        <v>168130</v>
      </c>
      <c r="H22" s="8">
        <v>466675</v>
      </c>
      <c r="L22" s="8">
        <v>749017</v>
      </c>
    </row>
    <row r="23" spans="1:12" ht="15">
      <c r="A23" t="s">
        <v>1180</v>
      </c>
      <c r="D23" s="8">
        <v>627644</v>
      </c>
      <c r="H23" s="8">
        <v>783859</v>
      </c>
      <c r="L23" s="8">
        <v>721238</v>
      </c>
    </row>
    <row r="24" spans="1:12" ht="15">
      <c r="A24" t="s">
        <v>1181</v>
      </c>
      <c r="D24" s="8">
        <v>67892</v>
      </c>
      <c r="H24" s="8">
        <v>433160</v>
      </c>
      <c r="L24" s="8">
        <v>1534818</v>
      </c>
    </row>
    <row r="25" spans="1:12" ht="15">
      <c r="A25" t="s">
        <v>1182</v>
      </c>
      <c r="D25" s="9">
        <v>-175220</v>
      </c>
      <c r="H25" s="8">
        <v>1406285</v>
      </c>
      <c r="L25" s="9">
        <v>-368064</v>
      </c>
    </row>
    <row r="27" spans="1:12" ht="15">
      <c r="A27" t="s">
        <v>1183</v>
      </c>
      <c r="D27" s="8">
        <v>40324126</v>
      </c>
      <c r="H27" s="9">
        <v>-115339638</v>
      </c>
      <c r="L27" s="9">
        <v>-137812516</v>
      </c>
    </row>
    <row r="29" ht="15">
      <c r="A29" s="2" t="s">
        <v>267</v>
      </c>
    </row>
    <row r="30" spans="1:12" ht="15">
      <c r="A30" t="s">
        <v>268</v>
      </c>
      <c r="D30" s="8">
        <v>7574000</v>
      </c>
      <c r="H30" s="8">
        <v>206572500</v>
      </c>
      <c r="L30" s="8">
        <v>114080000</v>
      </c>
    </row>
    <row r="31" spans="1:12" ht="15">
      <c r="A31" t="s">
        <v>1163</v>
      </c>
      <c r="D31" s="9">
        <v>-265090</v>
      </c>
      <c r="H31" s="9">
        <v>-7717300</v>
      </c>
      <c r="L31" s="9">
        <v>-5743800</v>
      </c>
    </row>
    <row r="32" spans="1:12" ht="15">
      <c r="A32" t="s">
        <v>1184</v>
      </c>
      <c r="D32" s="9">
        <v>-68501660</v>
      </c>
      <c r="H32" s="9">
        <v>-51660628</v>
      </c>
      <c r="L32" s="9">
        <v>-39582741</v>
      </c>
    </row>
    <row r="33" spans="1:12" ht="15">
      <c r="A33" t="s">
        <v>1185</v>
      </c>
      <c r="D33" t="s">
        <v>145</v>
      </c>
      <c r="H33" t="s">
        <v>145</v>
      </c>
      <c r="L33" s="8">
        <v>135500000</v>
      </c>
    </row>
    <row r="34" spans="1:12" ht="15">
      <c r="A34" t="s">
        <v>1186</v>
      </c>
      <c r="D34" s="8">
        <v>71250000</v>
      </c>
      <c r="H34" t="s">
        <v>145</v>
      </c>
      <c r="L34" t="s">
        <v>145</v>
      </c>
    </row>
    <row r="35" spans="1:12" ht="15">
      <c r="A35" t="s">
        <v>1187</v>
      </c>
      <c r="D35" t="s">
        <v>145</v>
      </c>
      <c r="H35" t="s">
        <v>145</v>
      </c>
      <c r="L35" s="9">
        <v>-4450875</v>
      </c>
    </row>
    <row r="36" spans="1:12" ht="15">
      <c r="A36" t="s">
        <v>1188</v>
      </c>
      <c r="D36" s="8">
        <v>1099800000</v>
      </c>
      <c r="H36" s="8">
        <v>927900000</v>
      </c>
      <c r="L36" s="8">
        <v>701900000</v>
      </c>
    </row>
    <row r="37" spans="1:12" ht="15">
      <c r="A37" t="s">
        <v>1189</v>
      </c>
      <c r="D37" s="9">
        <v>-1099300000</v>
      </c>
      <c r="H37" s="9">
        <v>-1023800000</v>
      </c>
      <c r="L37" s="9">
        <v>-694100000</v>
      </c>
    </row>
    <row r="39" spans="1:12" ht="15">
      <c r="A39" t="s">
        <v>1190</v>
      </c>
      <c r="D39" s="8">
        <v>10557250</v>
      </c>
      <c r="H39" s="8">
        <v>51294572</v>
      </c>
      <c r="L39" s="8">
        <v>207602584</v>
      </c>
    </row>
    <row r="41" spans="1:12" ht="15">
      <c r="A41" s="2" t="s">
        <v>1191</v>
      </c>
      <c r="D41" s="8">
        <v>50881376</v>
      </c>
      <c r="H41" s="9">
        <v>-64045066</v>
      </c>
      <c r="L41" s="8">
        <v>69790068</v>
      </c>
    </row>
    <row r="42" spans="1:12" ht="15">
      <c r="A42" s="2" t="s">
        <v>1192</v>
      </c>
      <c r="D42" s="8">
        <v>7559453</v>
      </c>
      <c r="H42" s="8">
        <v>71604519</v>
      </c>
      <c r="L42" s="8">
        <v>1814451</v>
      </c>
    </row>
    <row r="44" spans="1:12" ht="15">
      <c r="A44" s="2" t="s">
        <v>1193</v>
      </c>
      <c r="C44" s="5">
        <v>58440829</v>
      </c>
      <c r="D44" s="5"/>
      <c r="G44" s="5">
        <v>7559453</v>
      </c>
      <c r="H44" s="5"/>
      <c r="K44" s="5">
        <v>71604519</v>
      </c>
      <c r="L44" s="5"/>
    </row>
    <row r="46" ht="15">
      <c r="A46" s="2" t="s">
        <v>1194</v>
      </c>
    </row>
    <row r="47" spans="1:12" ht="15">
      <c r="A47" t="s">
        <v>280</v>
      </c>
      <c r="C47" s="5">
        <v>12765891</v>
      </c>
      <c r="D47" s="5"/>
      <c r="G47" s="5">
        <v>10643840</v>
      </c>
      <c r="H47" s="5"/>
      <c r="K47" s="5">
        <v>4149149</v>
      </c>
      <c r="L47" s="5"/>
    </row>
    <row r="49" spans="1:12" ht="15">
      <c r="A49" t="s">
        <v>281</v>
      </c>
      <c r="C49" s="5">
        <v>94210</v>
      </c>
      <c r="D49" s="5"/>
      <c r="G49" s="5">
        <v>258550</v>
      </c>
      <c r="H49" s="5"/>
      <c r="K49" s="5">
        <v>123824</v>
      </c>
      <c r="L49" s="5"/>
    </row>
    <row r="51" spans="1:12" ht="15">
      <c r="A51" t="s">
        <v>1195</v>
      </c>
      <c r="C51" s="5">
        <v>3100719</v>
      </c>
      <c r="D51" s="5"/>
      <c r="G51" s="5">
        <v>4989529</v>
      </c>
      <c r="H51" s="5"/>
      <c r="K51" s="5">
        <v>3829990</v>
      </c>
      <c r="L51" s="5"/>
    </row>
    <row r="53" spans="1:12" ht="15">
      <c r="A53" t="s">
        <v>283</v>
      </c>
      <c r="C53" s="5">
        <v>58478391</v>
      </c>
      <c r="D53" s="5"/>
      <c r="G53" s="5">
        <v>43596371</v>
      </c>
      <c r="H53" s="5"/>
      <c r="K53" s="5">
        <v>12537081</v>
      </c>
      <c r="L53" s="5"/>
    </row>
  </sheetData>
  <sheetProtection selectLockedCells="1" selectUnlockedCells="1"/>
  <mergeCells count="23">
    <mergeCell ref="A2:F2"/>
    <mergeCell ref="C5:L5"/>
    <mergeCell ref="C6:D6"/>
    <mergeCell ref="G6:H6"/>
    <mergeCell ref="K6:L6"/>
    <mergeCell ref="C8:D8"/>
    <mergeCell ref="G8:H8"/>
    <mergeCell ref="K8:L8"/>
    <mergeCell ref="C44:D44"/>
    <mergeCell ref="G44:H44"/>
    <mergeCell ref="K44:L44"/>
    <mergeCell ref="C47:D47"/>
    <mergeCell ref="G47:H47"/>
    <mergeCell ref="K47:L47"/>
    <mergeCell ref="C49:D49"/>
    <mergeCell ref="G49:H49"/>
    <mergeCell ref="K49:L49"/>
    <mergeCell ref="C51:D51"/>
    <mergeCell ref="G51:H51"/>
    <mergeCell ref="K51:L51"/>
    <mergeCell ref="C53:D53"/>
    <mergeCell ref="G53:H53"/>
    <mergeCell ref="K53:L53"/>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Z4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5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578</v>
      </c>
      <c r="B2" s="1"/>
      <c r="C2" s="1"/>
      <c r="D2" s="1"/>
      <c r="E2" s="1"/>
      <c r="F2" s="1"/>
    </row>
    <row r="5" spans="1:26" ht="39.75" customHeight="1">
      <c r="A5" s="2" t="s">
        <v>284</v>
      </c>
      <c r="C5" s="1" t="s">
        <v>123</v>
      </c>
      <c r="D5" s="1"/>
      <c r="G5" s="2" t="s">
        <v>286</v>
      </c>
      <c r="I5" s="7" t="s">
        <v>287</v>
      </c>
      <c r="J5" s="7"/>
      <c r="M5" s="7" t="s">
        <v>1196</v>
      </c>
      <c r="N5" s="7"/>
      <c r="Q5" s="7" t="s">
        <v>289</v>
      </c>
      <c r="R5" s="7"/>
      <c r="U5" s="1" t="s">
        <v>290</v>
      </c>
      <c r="V5" s="1"/>
      <c r="Y5" s="1" t="s">
        <v>1197</v>
      </c>
      <c r="Z5" s="1"/>
    </row>
    <row r="6" spans="1:19" ht="15">
      <c r="A6" s="1" t="s">
        <v>1198</v>
      </c>
      <c r="B6" s="1"/>
      <c r="C6" s="1"/>
      <c r="D6" s="1"/>
      <c r="E6" s="1"/>
      <c r="F6" s="1"/>
      <c r="G6" s="1"/>
      <c r="H6" s="1"/>
      <c r="I6" s="1"/>
      <c r="J6" s="1"/>
      <c r="K6" s="1"/>
      <c r="L6" s="1"/>
      <c r="M6" s="1"/>
      <c r="N6" s="1"/>
      <c r="O6" s="1"/>
      <c r="P6" s="1"/>
      <c r="Q6" s="1"/>
      <c r="R6" s="1"/>
      <c r="S6" s="2"/>
    </row>
    <row r="7" spans="1:19" ht="15">
      <c r="A7" s="1" t="s">
        <v>581</v>
      </c>
      <c r="B7" s="1"/>
      <c r="C7" s="1"/>
      <c r="D7" s="1"/>
      <c r="E7" s="1"/>
      <c r="F7" s="1"/>
      <c r="G7" s="1"/>
      <c r="H7" s="1"/>
      <c r="I7" s="1"/>
      <c r="J7" s="1"/>
      <c r="K7" s="1"/>
      <c r="L7" s="1"/>
      <c r="M7" s="1"/>
      <c r="N7" s="1"/>
      <c r="O7" s="1"/>
      <c r="P7" s="1"/>
      <c r="Q7" s="1"/>
      <c r="R7" s="1"/>
      <c r="S7" s="2"/>
    </row>
    <row r="8" spans="1:26" ht="15">
      <c r="A8" t="s">
        <v>294</v>
      </c>
      <c r="D8" t="s">
        <v>295</v>
      </c>
      <c r="G8" t="s">
        <v>296</v>
      </c>
      <c r="J8" t="s">
        <v>297</v>
      </c>
      <c r="N8" t="s">
        <v>298</v>
      </c>
      <c r="O8" s="9">
        <v>-8</v>
      </c>
      <c r="R8" s="8">
        <v>23912894</v>
      </c>
      <c r="U8" s="5">
        <v>23012057</v>
      </c>
      <c r="V8" s="5"/>
      <c r="Y8" s="5">
        <v>25347668</v>
      </c>
      <c r="Z8" s="5"/>
    </row>
    <row r="9" spans="1:26" ht="39.75" customHeight="1">
      <c r="A9" t="s">
        <v>299</v>
      </c>
      <c r="D9" t="s">
        <v>582</v>
      </c>
      <c r="G9" t="s">
        <v>301</v>
      </c>
      <c r="J9" s="6" t="s">
        <v>583</v>
      </c>
      <c r="K9" s="6" t="s">
        <v>390</v>
      </c>
      <c r="N9" t="s">
        <v>584</v>
      </c>
      <c r="R9" s="8">
        <v>14550084</v>
      </c>
      <c r="V9" s="8">
        <v>14310552</v>
      </c>
      <c r="Z9" s="8">
        <v>14694828</v>
      </c>
    </row>
    <row r="10" spans="1:26" ht="15">
      <c r="A10" t="s">
        <v>1199</v>
      </c>
      <c r="D10" t="s">
        <v>586</v>
      </c>
      <c r="G10" t="s">
        <v>397</v>
      </c>
      <c r="J10" t="s">
        <v>587</v>
      </c>
      <c r="N10" t="s">
        <v>145</v>
      </c>
      <c r="R10" s="8">
        <v>7500000</v>
      </c>
      <c r="V10" s="8">
        <v>7385251</v>
      </c>
      <c r="Z10" s="8">
        <v>7725000</v>
      </c>
    </row>
    <row r="11" spans="1:26" ht="15">
      <c r="A11" t="s">
        <v>1200</v>
      </c>
      <c r="D11" t="s">
        <v>589</v>
      </c>
      <c r="G11" t="s">
        <v>296</v>
      </c>
      <c r="J11" t="s">
        <v>319</v>
      </c>
      <c r="N11" t="s">
        <v>145</v>
      </c>
      <c r="R11" s="8">
        <v>10000000</v>
      </c>
      <c r="V11" s="8">
        <v>10000000</v>
      </c>
      <c r="Z11" s="8">
        <v>10750000</v>
      </c>
    </row>
    <row r="12" spans="1:26" ht="15">
      <c r="A12" t="s">
        <v>590</v>
      </c>
      <c r="D12" t="s">
        <v>591</v>
      </c>
      <c r="G12" t="s">
        <v>592</v>
      </c>
      <c r="J12" t="s">
        <v>384</v>
      </c>
      <c r="N12" t="s">
        <v>593</v>
      </c>
      <c r="O12" s="9">
        <v>-8</v>
      </c>
      <c r="R12" s="8">
        <v>7342967</v>
      </c>
      <c r="V12" s="8">
        <v>7342967</v>
      </c>
      <c r="Z12" s="8">
        <v>7342967</v>
      </c>
    </row>
    <row r="13" spans="1:26" ht="15">
      <c r="A13" t="s">
        <v>1201</v>
      </c>
      <c r="D13" t="s">
        <v>595</v>
      </c>
      <c r="G13" t="s">
        <v>489</v>
      </c>
      <c r="J13" t="s">
        <v>319</v>
      </c>
      <c r="N13" t="s">
        <v>145</v>
      </c>
      <c r="R13" s="8">
        <v>12000000</v>
      </c>
      <c r="V13" s="8">
        <v>11835907</v>
      </c>
      <c r="Z13" s="8">
        <v>12900000</v>
      </c>
    </row>
    <row r="14" spans="1:26" ht="15">
      <c r="A14" t="s">
        <v>1202</v>
      </c>
      <c r="D14" t="s">
        <v>317</v>
      </c>
      <c r="G14" t="s">
        <v>318</v>
      </c>
      <c r="J14" t="s">
        <v>319</v>
      </c>
      <c r="N14" t="s">
        <v>145</v>
      </c>
      <c r="R14" s="8">
        <v>11500000</v>
      </c>
      <c r="V14" s="8">
        <v>11326110</v>
      </c>
      <c r="Z14" s="8">
        <v>12391250</v>
      </c>
    </row>
    <row r="15" spans="1:26" ht="39.75" customHeight="1">
      <c r="A15" t="s">
        <v>320</v>
      </c>
      <c r="D15" t="s">
        <v>321</v>
      </c>
      <c r="G15" s="6" t="s">
        <v>469</v>
      </c>
      <c r="J15" t="s">
        <v>597</v>
      </c>
      <c r="N15" t="s">
        <v>598</v>
      </c>
      <c r="O15" s="9">
        <v>-8</v>
      </c>
      <c r="R15" s="8">
        <v>11600000</v>
      </c>
      <c r="V15" s="8">
        <v>11600000</v>
      </c>
      <c r="Z15" s="8">
        <v>11708430</v>
      </c>
    </row>
    <row r="16" spans="1:26" ht="15">
      <c r="A16" t="s">
        <v>599</v>
      </c>
      <c r="D16" t="s">
        <v>600</v>
      </c>
      <c r="G16" t="s">
        <v>1203</v>
      </c>
      <c r="J16" t="s">
        <v>602</v>
      </c>
      <c r="N16" t="s">
        <v>603</v>
      </c>
      <c r="O16" s="9">
        <v>-8</v>
      </c>
      <c r="R16" s="8">
        <v>23934268</v>
      </c>
      <c r="V16" s="8">
        <v>23788980</v>
      </c>
      <c r="Z16" s="8">
        <v>22976897</v>
      </c>
    </row>
    <row r="17" spans="1:26" ht="15">
      <c r="A17" t="s">
        <v>599</v>
      </c>
      <c r="D17" t="s">
        <v>600</v>
      </c>
      <c r="G17" t="s">
        <v>601</v>
      </c>
      <c r="J17" t="s">
        <v>604</v>
      </c>
      <c r="N17" t="s">
        <v>605</v>
      </c>
      <c r="R17" s="8">
        <v>18199679</v>
      </c>
      <c r="V17" s="8">
        <v>13917288</v>
      </c>
      <c r="Z17" s="8">
        <v>14559743</v>
      </c>
    </row>
    <row r="18" spans="1:26" ht="39.75" customHeight="1">
      <c r="A18" t="s">
        <v>606</v>
      </c>
      <c r="D18" t="s">
        <v>607</v>
      </c>
      <c r="G18" s="6" t="s">
        <v>322</v>
      </c>
      <c r="J18" t="s">
        <v>319</v>
      </c>
      <c r="N18" t="s">
        <v>603</v>
      </c>
      <c r="O18" s="9">
        <v>-8</v>
      </c>
      <c r="R18" s="8">
        <v>18050000</v>
      </c>
      <c r="V18" s="8">
        <v>17770705</v>
      </c>
      <c r="Z18" s="8">
        <v>18050000</v>
      </c>
    </row>
    <row r="19" spans="1:26" ht="39.75" customHeight="1">
      <c r="A19" t="s">
        <v>325</v>
      </c>
      <c r="D19" t="s">
        <v>326</v>
      </c>
      <c r="G19" s="6" t="s">
        <v>411</v>
      </c>
      <c r="J19" t="s">
        <v>328</v>
      </c>
      <c r="N19" t="s">
        <v>329</v>
      </c>
      <c r="O19" s="9">
        <v>-8</v>
      </c>
      <c r="R19" s="8">
        <v>8355469</v>
      </c>
      <c r="V19" s="8">
        <v>8349704</v>
      </c>
      <c r="Z19" s="8">
        <v>8230137</v>
      </c>
    </row>
    <row r="20" spans="1:26" ht="39.75" customHeight="1">
      <c r="A20" t="s">
        <v>330</v>
      </c>
      <c r="D20" t="s">
        <v>331</v>
      </c>
      <c r="G20" s="6" t="s">
        <v>332</v>
      </c>
      <c r="J20" t="s">
        <v>328</v>
      </c>
      <c r="N20" t="s">
        <v>333</v>
      </c>
      <c r="O20" s="9">
        <v>-8</v>
      </c>
      <c r="R20" s="8">
        <v>22342352</v>
      </c>
      <c r="V20" s="8">
        <v>21899258</v>
      </c>
      <c r="Z20" s="8">
        <v>22007217</v>
      </c>
    </row>
    <row r="21" spans="1:26" ht="39.75" customHeight="1">
      <c r="A21" t="s">
        <v>416</v>
      </c>
      <c r="D21" t="s">
        <v>611</v>
      </c>
      <c r="G21" t="s">
        <v>424</v>
      </c>
      <c r="J21" s="6" t="s">
        <v>612</v>
      </c>
      <c r="K21" s="6" t="s">
        <v>390</v>
      </c>
      <c r="N21" t="s">
        <v>613</v>
      </c>
      <c r="O21" s="9">
        <v>-8</v>
      </c>
      <c r="R21" s="8">
        <v>37950152</v>
      </c>
      <c r="V21" s="8">
        <v>36110124</v>
      </c>
      <c r="Z21" s="8">
        <v>37523212</v>
      </c>
    </row>
    <row r="22" spans="1:26" ht="39.75" customHeight="1">
      <c r="A22" t="s">
        <v>1204</v>
      </c>
      <c r="D22" t="s">
        <v>340</v>
      </c>
      <c r="G22" s="6" t="s">
        <v>1205</v>
      </c>
      <c r="J22" t="s">
        <v>319</v>
      </c>
      <c r="N22" t="s">
        <v>145</v>
      </c>
      <c r="R22" s="8">
        <v>14250000</v>
      </c>
      <c r="V22" s="8">
        <v>14096169</v>
      </c>
      <c r="Z22" s="8">
        <v>15176250</v>
      </c>
    </row>
    <row r="23" spans="1:26" ht="15">
      <c r="A23" t="s">
        <v>342</v>
      </c>
      <c r="D23" t="s">
        <v>343</v>
      </c>
      <c r="G23" t="s">
        <v>344</v>
      </c>
      <c r="J23" t="s">
        <v>345</v>
      </c>
      <c r="N23" t="s">
        <v>346</v>
      </c>
      <c r="O23" s="9">
        <v>-8</v>
      </c>
      <c r="R23" s="8">
        <v>34270800</v>
      </c>
      <c r="V23" s="8">
        <v>33766321</v>
      </c>
      <c r="Z23" s="8">
        <v>34270800</v>
      </c>
    </row>
    <row r="24" spans="1:26" ht="15">
      <c r="A24" t="s">
        <v>1206</v>
      </c>
      <c r="D24" t="s">
        <v>359</v>
      </c>
      <c r="G24" t="s">
        <v>336</v>
      </c>
      <c r="J24" t="s">
        <v>337</v>
      </c>
      <c r="N24" t="s">
        <v>360</v>
      </c>
      <c r="O24" s="9">
        <v>-8</v>
      </c>
      <c r="R24" s="8">
        <v>12451096</v>
      </c>
      <c r="V24" s="8">
        <v>12451096</v>
      </c>
      <c r="Z24" s="8">
        <v>12388840</v>
      </c>
    </row>
    <row r="26" spans="1:26" ht="15">
      <c r="A26" s="1" t="s">
        <v>361</v>
      </c>
      <c r="B26" s="1"/>
      <c r="C26" s="1"/>
      <c r="D26" s="1"/>
      <c r="E26" s="1"/>
      <c r="F26" s="1"/>
      <c r="G26" s="1"/>
      <c r="H26" s="1"/>
      <c r="I26" s="1"/>
      <c r="J26" s="1"/>
      <c r="K26" s="1"/>
      <c r="L26" s="1"/>
      <c r="M26" s="1"/>
      <c r="N26" s="1"/>
      <c r="O26" s="1"/>
      <c r="P26" s="1"/>
      <c r="Q26" s="1"/>
      <c r="R26" s="1"/>
      <c r="S26" s="2"/>
      <c r="V26" s="8">
        <v>278962489</v>
      </c>
      <c r="Z26" s="8">
        <v>288043239</v>
      </c>
    </row>
    <row r="28" ht="15">
      <c r="A28" s="2" t="s">
        <v>615</v>
      </c>
    </row>
    <row r="29" spans="1:26" ht="39.75" customHeight="1">
      <c r="A29" t="s">
        <v>1207</v>
      </c>
      <c r="D29" t="s">
        <v>364</v>
      </c>
      <c r="G29" s="6" t="s">
        <v>365</v>
      </c>
      <c r="J29" t="s">
        <v>319</v>
      </c>
      <c r="N29" t="s">
        <v>145</v>
      </c>
      <c r="R29" s="8">
        <v>25400000</v>
      </c>
      <c r="V29" s="8">
        <v>25400000</v>
      </c>
      <c r="Z29" s="8">
        <v>25971500</v>
      </c>
    </row>
    <row r="30" spans="1:26" ht="15">
      <c r="A30" t="s">
        <v>366</v>
      </c>
      <c r="D30" t="s">
        <v>367</v>
      </c>
      <c r="G30" t="s">
        <v>344</v>
      </c>
      <c r="J30" t="s">
        <v>368</v>
      </c>
      <c r="N30" t="s">
        <v>346</v>
      </c>
      <c r="O30" s="9">
        <v>-8</v>
      </c>
      <c r="R30" s="8">
        <v>18750000</v>
      </c>
      <c r="V30" s="8">
        <v>18375000</v>
      </c>
      <c r="Z30" s="8">
        <v>18687563</v>
      </c>
    </row>
    <row r="31" spans="1:26" ht="15">
      <c r="A31" t="s">
        <v>617</v>
      </c>
      <c r="D31" t="s">
        <v>618</v>
      </c>
      <c r="G31" t="s">
        <v>619</v>
      </c>
      <c r="J31" t="s">
        <v>403</v>
      </c>
      <c r="N31" t="s">
        <v>298</v>
      </c>
      <c r="O31" s="9">
        <v>-8</v>
      </c>
      <c r="R31" s="8">
        <v>42278570</v>
      </c>
      <c r="V31" s="8">
        <v>41471524</v>
      </c>
      <c r="Z31" s="8">
        <v>43159233</v>
      </c>
    </row>
    <row r="32" spans="1:26" ht="39.75" customHeight="1">
      <c r="A32" t="s">
        <v>376</v>
      </c>
      <c r="D32" t="s">
        <v>377</v>
      </c>
      <c r="G32" s="6" t="s">
        <v>378</v>
      </c>
      <c r="J32" t="s">
        <v>379</v>
      </c>
      <c r="N32" t="s">
        <v>145</v>
      </c>
      <c r="R32" s="8">
        <v>13125000</v>
      </c>
      <c r="V32" s="8">
        <v>13125000</v>
      </c>
      <c r="Z32" s="8">
        <v>13420313</v>
      </c>
    </row>
    <row r="33" spans="1:26" ht="39.75" customHeight="1">
      <c r="A33" t="s">
        <v>382</v>
      </c>
      <c r="D33" t="s">
        <v>383</v>
      </c>
      <c r="G33" s="6" t="s">
        <v>322</v>
      </c>
      <c r="J33" t="s">
        <v>384</v>
      </c>
      <c r="N33" t="s">
        <v>385</v>
      </c>
      <c r="O33" s="9">
        <v>-8</v>
      </c>
      <c r="R33" s="8">
        <v>19000000</v>
      </c>
      <c r="V33" s="8">
        <v>18620000</v>
      </c>
      <c r="Z33" s="8">
        <v>18905000</v>
      </c>
    </row>
    <row r="34" spans="1:26" ht="15">
      <c r="A34" t="s">
        <v>621</v>
      </c>
      <c r="D34" t="s">
        <v>622</v>
      </c>
      <c r="G34" t="s">
        <v>619</v>
      </c>
      <c r="J34" t="s">
        <v>337</v>
      </c>
      <c r="N34" t="s">
        <v>145</v>
      </c>
      <c r="R34" s="8">
        <v>45000000</v>
      </c>
      <c r="V34" s="8">
        <v>44599796</v>
      </c>
      <c r="Z34" s="8">
        <v>46575000</v>
      </c>
    </row>
    <row r="35" spans="1:26" ht="15">
      <c r="A35" t="s">
        <v>392</v>
      </c>
      <c r="D35" t="s">
        <v>393</v>
      </c>
      <c r="G35" t="s">
        <v>312</v>
      </c>
      <c r="J35" t="s">
        <v>319</v>
      </c>
      <c r="N35" t="s">
        <v>394</v>
      </c>
      <c r="O35" s="9">
        <v>-8</v>
      </c>
      <c r="R35" s="8">
        <v>7500000</v>
      </c>
      <c r="V35" s="8">
        <v>7200000</v>
      </c>
      <c r="Z35" s="8">
        <v>6900000</v>
      </c>
    </row>
    <row r="36" spans="1:26" ht="39.75" customHeight="1">
      <c r="A36" t="s">
        <v>623</v>
      </c>
      <c r="D36" t="s">
        <v>396</v>
      </c>
      <c r="G36" t="s">
        <v>397</v>
      </c>
      <c r="J36" s="6" t="s">
        <v>398</v>
      </c>
      <c r="K36" s="6" t="s">
        <v>390</v>
      </c>
      <c r="N36" t="s">
        <v>399</v>
      </c>
      <c r="O36" s="9">
        <v>-8</v>
      </c>
      <c r="R36" s="8">
        <v>3544833</v>
      </c>
      <c r="V36" s="8">
        <v>3544836</v>
      </c>
      <c r="Z36" s="8">
        <v>3544833</v>
      </c>
    </row>
    <row r="37" spans="1:26" ht="39.75" customHeight="1">
      <c r="A37" t="s">
        <v>404</v>
      </c>
      <c r="D37" t="s">
        <v>405</v>
      </c>
      <c r="G37" s="6" t="s">
        <v>307</v>
      </c>
      <c r="J37" t="s">
        <v>406</v>
      </c>
      <c r="N37" t="s">
        <v>303</v>
      </c>
      <c r="O37" s="9">
        <v>-8</v>
      </c>
      <c r="R37" s="8">
        <v>38950000</v>
      </c>
      <c r="V37" s="8">
        <v>38287499</v>
      </c>
      <c r="Z37" s="8">
        <v>39096063</v>
      </c>
    </row>
    <row r="38" spans="1:26" ht="39.75" customHeight="1">
      <c r="A38" t="s">
        <v>409</v>
      </c>
      <c r="D38" t="s">
        <v>410</v>
      </c>
      <c r="G38" s="6" t="s">
        <v>635</v>
      </c>
      <c r="J38" t="s">
        <v>412</v>
      </c>
      <c r="N38" t="s">
        <v>385</v>
      </c>
      <c r="O38" s="9">
        <v>-8</v>
      </c>
      <c r="R38" s="8">
        <v>33750000</v>
      </c>
      <c r="V38" s="8">
        <v>33265829</v>
      </c>
      <c r="Z38" s="8">
        <v>33187388</v>
      </c>
    </row>
    <row r="39" spans="1:26" ht="15">
      <c r="A39" t="s">
        <v>1208</v>
      </c>
      <c r="D39" t="s">
        <v>348</v>
      </c>
      <c r="G39" t="s">
        <v>355</v>
      </c>
      <c r="J39" t="s">
        <v>337</v>
      </c>
      <c r="N39" t="s">
        <v>145</v>
      </c>
      <c r="R39" s="8">
        <v>11875000</v>
      </c>
      <c r="V39" s="8">
        <v>11511878</v>
      </c>
      <c r="Z39" s="8">
        <v>13062500</v>
      </c>
    </row>
    <row r="40" spans="1:26" ht="39.75" customHeight="1">
      <c r="A40" t="s">
        <v>420</v>
      </c>
      <c r="D40" t="s">
        <v>421</v>
      </c>
      <c r="G40" s="6" t="s">
        <v>411</v>
      </c>
      <c r="J40" t="s">
        <v>384</v>
      </c>
      <c r="N40" t="s">
        <v>329</v>
      </c>
      <c r="O40" s="9">
        <v>-8</v>
      </c>
      <c r="R40" s="8">
        <v>56750000</v>
      </c>
      <c r="V40" s="8">
        <v>55923621</v>
      </c>
      <c r="Z40" s="8">
        <v>56040625</v>
      </c>
    </row>
    <row r="41" spans="1:26" ht="15">
      <c r="A41" t="s">
        <v>422</v>
      </c>
      <c r="D41" t="s">
        <v>423</v>
      </c>
      <c r="G41" t="s">
        <v>424</v>
      </c>
      <c r="J41" t="s">
        <v>408</v>
      </c>
      <c r="N41" t="s">
        <v>626</v>
      </c>
      <c r="O41" s="9">
        <v>-8</v>
      </c>
      <c r="R41" s="8">
        <v>2395378</v>
      </c>
      <c r="V41" s="8">
        <v>2395378</v>
      </c>
      <c r="Z41" s="8">
        <v>2371424</v>
      </c>
    </row>
    <row r="42" spans="1:26" ht="39.75" customHeight="1">
      <c r="A42" t="s">
        <v>426</v>
      </c>
      <c r="D42" t="s">
        <v>427</v>
      </c>
      <c r="G42" t="s">
        <v>424</v>
      </c>
      <c r="J42" s="6" t="s">
        <v>428</v>
      </c>
      <c r="K42" s="6" t="s">
        <v>390</v>
      </c>
      <c r="N42" t="s">
        <v>429</v>
      </c>
      <c r="O42" s="9">
        <v>-8</v>
      </c>
      <c r="R42" s="8">
        <v>2502333</v>
      </c>
      <c r="V42" s="8">
        <v>2502333</v>
      </c>
      <c r="Z42" s="8">
        <v>2452286</v>
      </c>
    </row>
    <row r="43" spans="1:26" ht="39.75" customHeight="1">
      <c r="A43" t="s">
        <v>627</v>
      </c>
      <c r="D43" t="s">
        <v>628</v>
      </c>
      <c r="G43" s="6" t="s">
        <v>1209</v>
      </c>
      <c r="J43" t="s">
        <v>630</v>
      </c>
      <c r="N43" t="s">
        <v>145</v>
      </c>
      <c r="R43" s="8">
        <v>16000000</v>
      </c>
      <c r="V43" s="8">
        <v>15785252</v>
      </c>
      <c r="Z43" s="8">
        <v>17720000</v>
      </c>
    </row>
    <row r="45" spans="1:26" ht="15">
      <c r="A45" s="1" t="s">
        <v>430</v>
      </c>
      <c r="B45" s="1"/>
      <c r="C45" s="1"/>
      <c r="D45" s="1"/>
      <c r="E45" s="1"/>
      <c r="F45" s="1"/>
      <c r="G45" s="1"/>
      <c r="H45" s="1"/>
      <c r="I45" s="1"/>
      <c r="J45" s="1"/>
      <c r="K45" s="1"/>
      <c r="L45" s="1"/>
      <c r="M45" s="1"/>
      <c r="N45" s="1"/>
      <c r="O45" s="1"/>
      <c r="P45" s="1"/>
      <c r="Q45" s="1"/>
      <c r="R45" s="1"/>
      <c r="S45" s="2"/>
      <c r="V45" s="8">
        <v>332007946</v>
      </c>
      <c r="Z45" s="8">
        <v>341093728</v>
      </c>
    </row>
  </sheetData>
  <sheetProtection selectLockedCells="1" selectUnlockedCells="1"/>
  <mergeCells count="13">
    <mergeCell ref="A2:F2"/>
    <mergeCell ref="C5:D5"/>
    <mergeCell ref="I5:J5"/>
    <mergeCell ref="M5:N5"/>
    <mergeCell ref="Q5:R5"/>
    <mergeCell ref="U5:V5"/>
    <mergeCell ref="Y5:Z5"/>
    <mergeCell ref="A6:R6"/>
    <mergeCell ref="A7:R7"/>
    <mergeCell ref="U8:V8"/>
    <mergeCell ref="Y8:Z8"/>
    <mergeCell ref="A26:R26"/>
    <mergeCell ref="A45:R4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AA48"/>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17.7109375" style="0" customWidth="1"/>
    <col min="11" max="11" width="6.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578</v>
      </c>
      <c r="B2" s="1"/>
      <c r="C2" s="1"/>
      <c r="D2" s="1"/>
      <c r="E2" s="1"/>
      <c r="F2" s="1"/>
    </row>
    <row r="5" spans="1:26" ht="39.75" customHeight="1">
      <c r="A5" s="2" t="s">
        <v>284</v>
      </c>
      <c r="C5" s="1" t="s">
        <v>123</v>
      </c>
      <c r="D5" s="1"/>
      <c r="G5" s="2" t="s">
        <v>286</v>
      </c>
      <c r="I5" s="7" t="s">
        <v>287</v>
      </c>
      <c r="J5" s="7"/>
      <c r="M5" s="7" t="s">
        <v>1196</v>
      </c>
      <c r="N5" s="7"/>
      <c r="Q5" s="7" t="s">
        <v>289</v>
      </c>
      <c r="R5" s="7"/>
      <c r="U5" s="1" t="s">
        <v>290</v>
      </c>
      <c r="V5" s="1"/>
      <c r="Y5" s="1" t="s">
        <v>1197</v>
      </c>
      <c r="Z5" s="1"/>
    </row>
    <row r="6" spans="1:27" ht="15">
      <c r="A6" s="1" t="s">
        <v>631</v>
      </c>
      <c r="B6" s="1"/>
      <c r="C6" s="1"/>
      <c r="D6" s="1"/>
      <c r="E6" s="1"/>
      <c r="F6" s="1"/>
      <c r="G6" s="1"/>
      <c r="H6" s="1"/>
      <c r="I6" s="1"/>
      <c r="J6" s="1"/>
      <c r="K6" s="1"/>
      <c r="L6" s="1"/>
      <c r="M6" s="1"/>
      <c r="N6" s="1"/>
      <c r="O6" s="1"/>
      <c r="P6" s="1"/>
      <c r="Q6" s="1"/>
      <c r="R6" s="1"/>
      <c r="S6" s="1"/>
      <c r="T6" s="1"/>
      <c r="U6" s="1"/>
      <c r="V6" s="1"/>
      <c r="W6" s="1"/>
      <c r="X6" s="1"/>
      <c r="Y6" s="1"/>
      <c r="Z6" s="1"/>
      <c r="AA6" s="2"/>
    </row>
    <row r="7" spans="1:26" ht="15">
      <c r="A7" t="s">
        <v>432</v>
      </c>
      <c r="D7" t="s">
        <v>433</v>
      </c>
      <c r="G7" t="s">
        <v>312</v>
      </c>
      <c r="J7" t="s">
        <v>632</v>
      </c>
      <c r="N7" t="s">
        <v>145</v>
      </c>
      <c r="R7" s="8">
        <v>19000000</v>
      </c>
      <c r="U7" s="5">
        <v>18629082</v>
      </c>
      <c r="V7" s="5"/>
      <c r="Y7" s="5">
        <v>18879139</v>
      </c>
      <c r="Z7" s="5"/>
    </row>
    <row r="8" spans="1:26" ht="15">
      <c r="A8" t="s">
        <v>633</v>
      </c>
      <c r="D8" t="s">
        <v>634</v>
      </c>
      <c r="G8" t="s">
        <v>489</v>
      </c>
      <c r="J8" t="s">
        <v>587</v>
      </c>
      <c r="N8" t="s">
        <v>145</v>
      </c>
      <c r="R8" s="8">
        <v>35552000</v>
      </c>
      <c r="V8" s="8">
        <v>34570664</v>
      </c>
      <c r="Z8" s="8">
        <v>20442400</v>
      </c>
    </row>
    <row r="9" spans="1:26" ht="15">
      <c r="A9" t="s">
        <v>441</v>
      </c>
      <c r="D9" t="s">
        <v>442</v>
      </c>
      <c r="G9" t="s">
        <v>371</v>
      </c>
      <c r="J9" t="s">
        <v>345</v>
      </c>
      <c r="N9" t="s">
        <v>145</v>
      </c>
      <c r="R9" s="8">
        <v>8930000</v>
      </c>
      <c r="V9" s="8">
        <v>8773751</v>
      </c>
      <c r="Z9" s="8">
        <v>8888617</v>
      </c>
    </row>
    <row r="10" spans="1:26" ht="39.75" customHeight="1">
      <c r="A10" t="s">
        <v>443</v>
      </c>
      <c r="D10" t="s">
        <v>444</v>
      </c>
      <c r="G10" t="s">
        <v>312</v>
      </c>
      <c r="J10" s="6" t="s">
        <v>445</v>
      </c>
      <c r="K10" s="6" t="s">
        <v>390</v>
      </c>
      <c r="N10" t="s">
        <v>145</v>
      </c>
      <c r="R10" s="8">
        <v>23514494</v>
      </c>
      <c r="V10" s="8">
        <v>23114286</v>
      </c>
      <c r="Z10" s="8">
        <v>23867211</v>
      </c>
    </row>
    <row r="11" spans="1:26" ht="39.75" customHeight="1">
      <c r="A11" t="s">
        <v>446</v>
      </c>
      <c r="D11" t="s">
        <v>447</v>
      </c>
      <c r="G11" s="6" t="s">
        <v>635</v>
      </c>
      <c r="J11" t="s">
        <v>449</v>
      </c>
      <c r="N11" t="s">
        <v>145</v>
      </c>
      <c r="R11" s="8">
        <v>10600000</v>
      </c>
      <c r="V11" s="8">
        <v>10399101</v>
      </c>
      <c r="Z11" s="8">
        <v>10653423</v>
      </c>
    </row>
    <row r="12" spans="1:26" ht="39.75" customHeight="1">
      <c r="A12" t="s">
        <v>636</v>
      </c>
      <c r="D12" t="s">
        <v>637</v>
      </c>
      <c r="G12" t="s">
        <v>312</v>
      </c>
      <c r="J12" s="6" t="s">
        <v>638</v>
      </c>
      <c r="K12" s="6" t="s">
        <v>390</v>
      </c>
      <c r="N12" t="s">
        <v>145</v>
      </c>
      <c r="R12" s="8">
        <v>25965563</v>
      </c>
      <c r="V12" s="8">
        <v>25579621</v>
      </c>
      <c r="Z12" s="8">
        <v>26484875</v>
      </c>
    </row>
    <row r="13" spans="1:26" ht="39.75" customHeight="1">
      <c r="A13" t="s">
        <v>450</v>
      </c>
      <c r="D13" t="s">
        <v>451</v>
      </c>
      <c r="G13" t="s">
        <v>452</v>
      </c>
      <c r="J13" s="6" t="s">
        <v>453</v>
      </c>
      <c r="K13" s="6" t="s">
        <v>390</v>
      </c>
      <c r="N13" t="s">
        <v>145</v>
      </c>
      <c r="R13" s="8">
        <v>17517386</v>
      </c>
      <c r="V13" s="8">
        <v>17160955</v>
      </c>
      <c r="Z13" s="8">
        <v>17517386</v>
      </c>
    </row>
    <row r="14" spans="1:26" ht="39.75" customHeight="1">
      <c r="A14" t="s">
        <v>639</v>
      </c>
      <c r="D14" t="s">
        <v>640</v>
      </c>
      <c r="G14" t="s">
        <v>496</v>
      </c>
      <c r="J14" s="6" t="s">
        <v>641</v>
      </c>
      <c r="K14" s="6" t="s">
        <v>390</v>
      </c>
      <c r="N14" t="s">
        <v>145</v>
      </c>
      <c r="R14" s="8">
        <v>7215989</v>
      </c>
      <c r="V14" s="8">
        <v>6754246</v>
      </c>
      <c r="Z14" s="8">
        <v>7215989</v>
      </c>
    </row>
    <row r="15" spans="1:26" ht="39.75" customHeight="1">
      <c r="A15" t="s">
        <v>642</v>
      </c>
      <c r="D15" t="s">
        <v>643</v>
      </c>
      <c r="G15" s="6" t="s">
        <v>1210</v>
      </c>
      <c r="J15" t="s">
        <v>337</v>
      </c>
      <c r="N15" t="s">
        <v>145</v>
      </c>
      <c r="R15" s="8">
        <v>30000000</v>
      </c>
      <c r="V15" s="8">
        <v>30000000</v>
      </c>
      <c r="Z15" s="8">
        <v>30525000</v>
      </c>
    </row>
    <row r="16" spans="1:26" ht="39.75" customHeight="1">
      <c r="A16" t="s">
        <v>1211</v>
      </c>
      <c r="D16" t="s">
        <v>645</v>
      </c>
      <c r="G16" s="6" t="s">
        <v>1212</v>
      </c>
      <c r="J16" t="s">
        <v>145</v>
      </c>
      <c r="N16" t="s">
        <v>145</v>
      </c>
      <c r="R16" s="8">
        <v>5000000</v>
      </c>
      <c r="V16" s="8">
        <v>4825000</v>
      </c>
      <c r="Z16" s="8">
        <v>5087500</v>
      </c>
    </row>
    <row r="17" spans="1:26" ht="15">
      <c r="A17" t="s">
        <v>454</v>
      </c>
      <c r="D17" t="s">
        <v>455</v>
      </c>
      <c r="G17" t="s">
        <v>601</v>
      </c>
      <c r="J17" s="3">
        <v>14.5</v>
      </c>
      <c r="K17" t="s">
        <v>16</v>
      </c>
      <c r="N17" t="s">
        <v>145</v>
      </c>
      <c r="R17" s="8">
        <v>15000000</v>
      </c>
      <c r="V17" s="8">
        <v>14691342</v>
      </c>
      <c r="Z17" s="8">
        <v>14700000</v>
      </c>
    </row>
    <row r="18" spans="1:26" ht="39.75" customHeight="1">
      <c r="A18" t="s">
        <v>646</v>
      </c>
      <c r="D18" t="s">
        <v>647</v>
      </c>
      <c r="G18" t="s">
        <v>355</v>
      </c>
      <c r="J18" s="6" t="s">
        <v>648</v>
      </c>
      <c r="K18" s="6" t="s">
        <v>390</v>
      </c>
      <c r="N18" t="s">
        <v>145</v>
      </c>
      <c r="R18" s="8">
        <v>37070637</v>
      </c>
      <c r="V18" s="8">
        <v>36441726</v>
      </c>
      <c r="Z18" s="8">
        <v>36720586</v>
      </c>
    </row>
    <row r="19" spans="1:26" ht="15">
      <c r="A19" t="s">
        <v>464</v>
      </c>
      <c r="D19" t="s">
        <v>465</v>
      </c>
      <c r="G19" t="s">
        <v>601</v>
      </c>
      <c r="J19" t="s">
        <v>345</v>
      </c>
      <c r="N19" t="s">
        <v>145</v>
      </c>
      <c r="R19" s="8">
        <v>39892933</v>
      </c>
      <c r="V19" s="8">
        <v>39147926</v>
      </c>
      <c r="Z19" s="8">
        <v>39827248</v>
      </c>
    </row>
    <row r="21" spans="1:26" ht="15">
      <c r="A21" s="1" t="s">
        <v>466</v>
      </c>
      <c r="B21" s="1"/>
      <c r="C21" s="1"/>
      <c r="D21" s="1"/>
      <c r="E21" s="1"/>
      <c r="F21" s="1"/>
      <c r="G21" s="1"/>
      <c r="H21" s="1"/>
      <c r="I21" s="1"/>
      <c r="J21" s="1"/>
      <c r="K21" s="1"/>
      <c r="L21" s="1"/>
      <c r="M21" s="1"/>
      <c r="N21" s="1"/>
      <c r="O21" s="1"/>
      <c r="P21" s="1"/>
      <c r="Q21" s="1"/>
      <c r="R21" s="1"/>
      <c r="S21" s="2"/>
      <c r="V21" s="8">
        <v>270087700</v>
      </c>
      <c r="Z21" s="8">
        <v>260809374</v>
      </c>
    </row>
    <row r="23" spans="1:7" ht="15">
      <c r="A23" s="1" t="s">
        <v>1213</v>
      </c>
      <c r="B23" s="1"/>
      <c r="C23" s="1"/>
      <c r="D23" s="1"/>
      <c r="E23" s="1"/>
      <c r="F23" s="1"/>
      <c r="G23" s="1"/>
    </row>
    <row r="24" spans="1:26" ht="39.75" customHeight="1">
      <c r="A24" t="s">
        <v>468</v>
      </c>
      <c r="D24" t="s">
        <v>145</v>
      </c>
      <c r="G24" s="6" t="s">
        <v>596</v>
      </c>
      <c r="J24" t="s">
        <v>470</v>
      </c>
      <c r="N24" t="s">
        <v>145</v>
      </c>
      <c r="R24" s="8">
        <v>211</v>
      </c>
      <c r="V24" s="8">
        <v>500000</v>
      </c>
      <c r="Z24" s="8">
        <v>815133</v>
      </c>
    </row>
    <row r="25" spans="1:26" ht="15">
      <c r="A25" t="s">
        <v>471</v>
      </c>
      <c r="D25" t="s">
        <v>145</v>
      </c>
      <c r="G25" t="s">
        <v>424</v>
      </c>
      <c r="J25" t="s">
        <v>145</v>
      </c>
      <c r="N25" t="s">
        <v>145</v>
      </c>
      <c r="R25" s="8">
        <v>7505</v>
      </c>
      <c r="V25" s="8">
        <v>318896</v>
      </c>
      <c r="Z25" t="s">
        <v>145</v>
      </c>
    </row>
    <row r="26" spans="1:26" ht="15">
      <c r="A26" t="s">
        <v>651</v>
      </c>
      <c r="D26" t="s">
        <v>145</v>
      </c>
      <c r="G26" t="s">
        <v>371</v>
      </c>
      <c r="J26" t="s">
        <v>145</v>
      </c>
      <c r="N26" t="s">
        <v>145</v>
      </c>
      <c r="R26" s="8">
        <v>949</v>
      </c>
      <c r="V26" s="8">
        <v>949050</v>
      </c>
      <c r="Z26" s="8">
        <v>805697</v>
      </c>
    </row>
    <row r="27" spans="1:26" ht="39.75" customHeight="1">
      <c r="A27" s="6" t="s">
        <v>1214</v>
      </c>
      <c r="D27" t="s">
        <v>145</v>
      </c>
      <c r="G27" s="6" t="s">
        <v>322</v>
      </c>
      <c r="J27" t="s">
        <v>474</v>
      </c>
      <c r="N27" t="s">
        <v>145</v>
      </c>
      <c r="R27" s="8">
        <v>76357</v>
      </c>
      <c r="V27" s="8">
        <v>765307</v>
      </c>
      <c r="Z27" s="8">
        <v>1187410</v>
      </c>
    </row>
    <row r="28" spans="1:26" ht="39.75" customHeight="1">
      <c r="A28" t="s">
        <v>1215</v>
      </c>
      <c r="D28" t="s">
        <v>145</v>
      </c>
      <c r="G28" s="6" t="s">
        <v>322</v>
      </c>
      <c r="J28" t="s">
        <v>145</v>
      </c>
      <c r="N28" t="s">
        <v>145</v>
      </c>
      <c r="R28" s="8">
        <v>38179</v>
      </c>
      <c r="V28" s="8">
        <v>382654</v>
      </c>
      <c r="Z28" s="8">
        <v>593705</v>
      </c>
    </row>
    <row r="29" spans="1:26" ht="15">
      <c r="A29" t="s">
        <v>476</v>
      </c>
      <c r="D29" t="s">
        <v>145</v>
      </c>
      <c r="G29" t="s">
        <v>312</v>
      </c>
      <c r="J29" t="s">
        <v>474</v>
      </c>
      <c r="N29" t="s">
        <v>145</v>
      </c>
      <c r="R29" s="8">
        <v>2375</v>
      </c>
      <c r="V29" s="8">
        <v>2375000</v>
      </c>
      <c r="Z29" s="8">
        <v>2584106</v>
      </c>
    </row>
    <row r="30" spans="1:26" ht="15">
      <c r="A30" t="s">
        <v>654</v>
      </c>
      <c r="D30" t="s">
        <v>145</v>
      </c>
      <c r="G30" t="s">
        <v>344</v>
      </c>
      <c r="J30" t="s">
        <v>313</v>
      </c>
      <c r="N30" t="s">
        <v>145</v>
      </c>
      <c r="R30" s="8">
        <v>326215</v>
      </c>
      <c r="V30" s="8">
        <v>326215</v>
      </c>
      <c r="Z30" s="8">
        <v>326215</v>
      </c>
    </row>
    <row r="31" spans="1:26" ht="15">
      <c r="A31" t="s">
        <v>655</v>
      </c>
      <c r="G31" t="s">
        <v>424</v>
      </c>
      <c r="J31" t="s">
        <v>474</v>
      </c>
      <c r="N31" t="s">
        <v>145</v>
      </c>
      <c r="R31" s="8">
        <v>3591</v>
      </c>
      <c r="V31" s="8">
        <v>24177</v>
      </c>
      <c r="Z31" s="8">
        <v>35091</v>
      </c>
    </row>
    <row r="32" spans="1:26" ht="15">
      <c r="A32" t="s">
        <v>481</v>
      </c>
      <c r="G32" t="s">
        <v>336</v>
      </c>
      <c r="J32" t="s">
        <v>145</v>
      </c>
      <c r="N32" t="s">
        <v>145</v>
      </c>
      <c r="R32" s="8">
        <v>686</v>
      </c>
      <c r="V32" s="8">
        <v>685820</v>
      </c>
      <c r="Z32" s="8">
        <v>685820</v>
      </c>
    </row>
    <row r="33" spans="1:26" ht="15">
      <c r="A33" t="s">
        <v>482</v>
      </c>
      <c r="G33" t="s">
        <v>336</v>
      </c>
      <c r="J33" t="s">
        <v>483</v>
      </c>
      <c r="N33" t="s">
        <v>145</v>
      </c>
      <c r="R33" s="8">
        <v>1312</v>
      </c>
      <c r="V33" s="8">
        <v>1312006</v>
      </c>
      <c r="Z33" s="8">
        <v>862664</v>
      </c>
    </row>
    <row r="34" spans="1:26" ht="15">
      <c r="A34" t="s">
        <v>656</v>
      </c>
      <c r="G34" t="s">
        <v>1216</v>
      </c>
      <c r="J34" t="s">
        <v>474</v>
      </c>
      <c r="N34" t="s">
        <v>145</v>
      </c>
      <c r="R34" s="8">
        <v>1824167</v>
      </c>
      <c r="V34" s="8">
        <v>1824167</v>
      </c>
      <c r="Z34" s="8">
        <v>156029</v>
      </c>
    </row>
    <row r="36" spans="1:26" ht="15">
      <c r="A36" s="1" t="s">
        <v>484</v>
      </c>
      <c r="B36" s="1"/>
      <c r="C36" s="1"/>
      <c r="D36" s="1"/>
      <c r="E36" s="1"/>
      <c r="F36" s="1"/>
      <c r="G36" s="1"/>
      <c r="H36" s="1"/>
      <c r="I36" s="1"/>
      <c r="J36" s="1"/>
      <c r="K36" s="1"/>
      <c r="L36" s="1"/>
      <c r="M36" s="1"/>
      <c r="N36" s="1"/>
      <c r="O36" s="1"/>
      <c r="P36" s="1"/>
      <c r="Q36" s="1"/>
      <c r="R36" s="1"/>
      <c r="S36" s="2"/>
      <c r="V36" s="8">
        <v>9463292</v>
      </c>
      <c r="Z36" s="8">
        <v>8051870</v>
      </c>
    </row>
    <row r="38" spans="1:27" ht="15" customHeight="1">
      <c r="A38" s="7" t="s">
        <v>658</v>
      </c>
      <c r="B38" s="7"/>
      <c r="C38" s="7"/>
      <c r="D38" s="7"/>
      <c r="E38" s="7"/>
      <c r="F38" s="7"/>
      <c r="G38" s="7"/>
      <c r="H38" s="7"/>
      <c r="I38" s="7"/>
      <c r="J38" s="7"/>
      <c r="K38" s="7"/>
      <c r="L38" s="7"/>
      <c r="M38" s="7"/>
      <c r="N38" s="7"/>
      <c r="O38" s="7"/>
      <c r="P38" s="7"/>
      <c r="Q38" s="7"/>
      <c r="R38" s="7"/>
      <c r="S38" s="7"/>
      <c r="T38" s="7"/>
      <c r="U38" s="7"/>
      <c r="V38" s="7"/>
      <c r="W38" s="7"/>
      <c r="X38" s="7"/>
      <c r="Y38" s="7"/>
      <c r="Z38" s="7"/>
      <c r="AA38" s="2"/>
    </row>
    <row r="39" spans="1:26" ht="15">
      <c r="A39" t="s">
        <v>1217</v>
      </c>
      <c r="D39" t="s">
        <v>145</v>
      </c>
      <c r="G39" t="s">
        <v>312</v>
      </c>
      <c r="J39" t="s">
        <v>145</v>
      </c>
      <c r="N39" t="s">
        <v>145</v>
      </c>
      <c r="R39" s="8">
        <v>1998</v>
      </c>
      <c r="U39" s="5">
        <v>2000000</v>
      </c>
      <c r="V39" s="5"/>
      <c r="Y39" s="5">
        <v>1572603</v>
      </c>
      <c r="Z39" s="5"/>
    </row>
    <row r="40" spans="1:26" ht="39.75" customHeight="1">
      <c r="A40" t="s">
        <v>491</v>
      </c>
      <c r="D40" t="s">
        <v>492</v>
      </c>
      <c r="G40" s="6" t="s">
        <v>469</v>
      </c>
      <c r="J40" t="s">
        <v>145</v>
      </c>
      <c r="N40" t="s">
        <v>145</v>
      </c>
      <c r="R40" s="8">
        <v>753</v>
      </c>
      <c r="V40" t="s">
        <v>145</v>
      </c>
      <c r="Z40" s="8">
        <v>2499319</v>
      </c>
    </row>
    <row r="41" spans="1:26" ht="15">
      <c r="A41" t="s">
        <v>661</v>
      </c>
      <c r="D41" t="s">
        <v>145</v>
      </c>
      <c r="G41" t="s">
        <v>371</v>
      </c>
      <c r="J41" t="s">
        <v>145</v>
      </c>
      <c r="N41" t="s">
        <v>145</v>
      </c>
      <c r="R41" s="8">
        <v>1</v>
      </c>
      <c r="V41" s="8">
        <v>950</v>
      </c>
      <c r="Z41" s="8">
        <v>807</v>
      </c>
    </row>
    <row r="42" spans="1:26" ht="39.75" customHeight="1">
      <c r="A42" t="s">
        <v>497</v>
      </c>
      <c r="D42" t="s">
        <v>145</v>
      </c>
      <c r="G42" s="6" t="s">
        <v>498</v>
      </c>
      <c r="J42" t="s">
        <v>145</v>
      </c>
      <c r="N42" t="s">
        <v>145</v>
      </c>
      <c r="R42" s="8">
        <v>1333330</v>
      </c>
      <c r="V42" s="8">
        <v>3000000</v>
      </c>
      <c r="Z42" t="s">
        <v>145</v>
      </c>
    </row>
    <row r="43" spans="1:26" ht="15">
      <c r="A43" t="s">
        <v>1218</v>
      </c>
      <c r="D43" t="s">
        <v>145</v>
      </c>
      <c r="G43" t="s">
        <v>452</v>
      </c>
      <c r="J43" t="s">
        <v>145</v>
      </c>
      <c r="N43" t="s">
        <v>145</v>
      </c>
      <c r="R43" s="8">
        <v>1505000</v>
      </c>
      <c r="V43" s="8">
        <v>1505000</v>
      </c>
      <c r="Z43" s="8">
        <v>2308777</v>
      </c>
    </row>
    <row r="44" spans="1:26" ht="39.75" customHeight="1">
      <c r="A44" t="s">
        <v>652</v>
      </c>
      <c r="D44" t="s">
        <v>145</v>
      </c>
      <c r="G44" s="6" t="s">
        <v>322</v>
      </c>
      <c r="J44" t="s">
        <v>145</v>
      </c>
      <c r="N44" t="s">
        <v>145</v>
      </c>
      <c r="R44" s="8">
        <v>23416</v>
      </c>
      <c r="V44" s="8">
        <v>234693</v>
      </c>
      <c r="Z44" s="8">
        <v>364156</v>
      </c>
    </row>
    <row r="45" spans="1:26" ht="39.75" customHeight="1">
      <c r="A45" s="6" t="s">
        <v>1219</v>
      </c>
      <c r="D45" t="s">
        <v>145</v>
      </c>
      <c r="G45" s="6" t="s">
        <v>322</v>
      </c>
      <c r="J45" t="s">
        <v>145</v>
      </c>
      <c r="N45" t="s">
        <v>145</v>
      </c>
      <c r="R45" s="8">
        <v>11708</v>
      </c>
      <c r="V45" s="8">
        <v>117346</v>
      </c>
      <c r="Z45" s="8">
        <v>182078</v>
      </c>
    </row>
    <row r="46" spans="1:26" ht="15">
      <c r="A46" t="s">
        <v>476</v>
      </c>
      <c r="D46" t="s">
        <v>145</v>
      </c>
      <c r="G46" t="s">
        <v>312</v>
      </c>
      <c r="J46" t="s">
        <v>145</v>
      </c>
      <c r="N46" t="s">
        <v>145</v>
      </c>
      <c r="R46" s="8">
        <v>2375</v>
      </c>
      <c r="V46" t="s">
        <v>145</v>
      </c>
      <c r="Z46" s="8">
        <v>212881</v>
      </c>
    </row>
    <row r="47" spans="1:26" ht="15">
      <c r="A47" t="s">
        <v>654</v>
      </c>
      <c r="D47" t="s">
        <v>145</v>
      </c>
      <c r="G47" t="s">
        <v>344</v>
      </c>
      <c r="J47" t="s">
        <v>145</v>
      </c>
      <c r="N47" t="s">
        <v>145</v>
      </c>
      <c r="R47" s="8">
        <v>5556</v>
      </c>
      <c r="V47" s="8">
        <v>1918346</v>
      </c>
      <c r="Z47" s="8">
        <v>7285399</v>
      </c>
    </row>
    <row r="48" spans="1:26" ht="15">
      <c r="A48" t="s">
        <v>655</v>
      </c>
      <c r="D48" t="s">
        <v>145</v>
      </c>
      <c r="G48" t="s">
        <v>424</v>
      </c>
      <c r="J48" t="s">
        <v>145</v>
      </c>
      <c r="N48" t="s">
        <v>145</v>
      </c>
      <c r="R48" s="8">
        <v>386770</v>
      </c>
      <c r="V48" s="8">
        <v>2697835</v>
      </c>
      <c r="Z48" s="8">
        <v>3400855</v>
      </c>
    </row>
  </sheetData>
  <sheetProtection selectLockedCells="1" selectUnlockedCells="1"/>
  <mergeCells count="16">
    <mergeCell ref="A2:F2"/>
    <mergeCell ref="C5:D5"/>
    <mergeCell ref="I5:J5"/>
    <mergeCell ref="M5:N5"/>
    <mergeCell ref="Q5:R5"/>
    <mergeCell ref="U5:V5"/>
    <mergeCell ref="Y5:Z5"/>
    <mergeCell ref="A6:Z6"/>
    <mergeCell ref="U7:V7"/>
    <mergeCell ref="Y7:Z7"/>
    <mergeCell ref="A21:R21"/>
    <mergeCell ref="A23:G23"/>
    <mergeCell ref="A36:R36"/>
    <mergeCell ref="A38:Z38"/>
    <mergeCell ref="U39:V39"/>
    <mergeCell ref="Y39:Z3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X49"/>
  <sheetViews>
    <sheetView workbookViewId="0" topLeftCell="A1">
      <selection activeCell="A1" sqref="A1"/>
    </sheetView>
  </sheetViews>
  <sheetFormatPr defaultColWidth="8.00390625" defaultRowHeight="15"/>
  <cols>
    <col min="1" max="1" width="80.8515625" style="0" customWidth="1"/>
    <col min="2" max="2" width="8.7109375" style="0" customWidth="1"/>
    <col min="3" max="3" width="10.7109375" style="0" customWidth="1"/>
    <col min="4" max="4" width="8.7109375" style="0" customWidth="1"/>
    <col min="5" max="5" width="54.7109375" style="0" customWidth="1"/>
    <col min="6" max="7" width="8.7109375" style="0" customWidth="1"/>
    <col min="8" max="8" width="17.7109375" style="0" customWidth="1"/>
    <col min="9" max="9" width="5.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578</v>
      </c>
      <c r="B2" s="1"/>
      <c r="C2" s="1"/>
      <c r="D2" s="1"/>
      <c r="E2" s="1"/>
      <c r="F2" s="1"/>
    </row>
    <row r="5" spans="1:24" ht="39.75" customHeight="1">
      <c r="A5" s="2" t="s">
        <v>284</v>
      </c>
      <c r="C5" s="2" t="s">
        <v>123</v>
      </c>
      <c r="E5" s="2" t="s">
        <v>286</v>
      </c>
      <c r="G5" s="7" t="s">
        <v>287</v>
      </c>
      <c r="H5" s="7"/>
      <c r="K5" s="7" t="s">
        <v>1196</v>
      </c>
      <c r="L5" s="7"/>
      <c r="O5" s="7" t="s">
        <v>289</v>
      </c>
      <c r="P5" s="7"/>
      <c r="S5" s="1" t="s">
        <v>290</v>
      </c>
      <c r="T5" s="1"/>
      <c r="W5" s="1" t="s">
        <v>1197</v>
      </c>
      <c r="X5" s="1"/>
    </row>
    <row r="6" spans="1:24" ht="39.75" customHeight="1">
      <c r="A6" t="s">
        <v>503</v>
      </c>
      <c r="C6" t="s">
        <v>145</v>
      </c>
      <c r="E6" s="6" t="s">
        <v>322</v>
      </c>
      <c r="H6" t="s">
        <v>145</v>
      </c>
      <c r="L6" t="s">
        <v>145</v>
      </c>
      <c r="P6" s="8">
        <v>1079920</v>
      </c>
      <c r="T6" s="8">
        <v>1236832</v>
      </c>
      <c r="X6" s="8">
        <v>11085403</v>
      </c>
    </row>
    <row r="7" spans="1:24" ht="39.75" customHeight="1">
      <c r="A7" t="s">
        <v>504</v>
      </c>
      <c r="C7" t="s">
        <v>145</v>
      </c>
      <c r="E7" s="6" t="s">
        <v>322</v>
      </c>
      <c r="H7" t="s">
        <v>145</v>
      </c>
      <c r="L7" t="s">
        <v>145</v>
      </c>
      <c r="P7" s="8">
        <v>1079920</v>
      </c>
      <c r="T7" s="8">
        <v>1028807</v>
      </c>
      <c r="X7" s="8">
        <v>1028807</v>
      </c>
    </row>
    <row r="8" spans="1:24" ht="15">
      <c r="A8" t="s">
        <v>664</v>
      </c>
      <c r="C8" t="s">
        <v>665</v>
      </c>
      <c r="E8" t="s">
        <v>496</v>
      </c>
      <c r="H8" t="s">
        <v>145</v>
      </c>
      <c r="L8" t="s">
        <v>145</v>
      </c>
      <c r="P8" s="8">
        <v>6649</v>
      </c>
      <c r="T8" s="8">
        <v>779920</v>
      </c>
      <c r="X8" s="8">
        <v>4300696</v>
      </c>
    </row>
    <row r="9" spans="1:24" ht="15">
      <c r="A9" t="s">
        <v>666</v>
      </c>
      <c r="C9" t="s">
        <v>145</v>
      </c>
      <c r="E9" t="s">
        <v>355</v>
      </c>
      <c r="H9" t="s">
        <v>145</v>
      </c>
      <c r="L9" t="s">
        <v>145</v>
      </c>
      <c r="P9" s="8">
        <v>1221932</v>
      </c>
      <c r="T9" s="8">
        <v>3057500</v>
      </c>
      <c r="X9" s="8">
        <v>7539320</v>
      </c>
    </row>
    <row r="10" spans="1:24" ht="15">
      <c r="A10" t="s">
        <v>1220</v>
      </c>
      <c r="C10" t="s">
        <v>668</v>
      </c>
      <c r="E10" t="s">
        <v>355</v>
      </c>
      <c r="H10" t="s">
        <v>145</v>
      </c>
      <c r="L10" t="s">
        <v>145</v>
      </c>
      <c r="P10" s="8">
        <v>122193</v>
      </c>
      <c r="T10" s="8">
        <v>105697</v>
      </c>
      <c r="X10" t="s">
        <v>145</v>
      </c>
    </row>
    <row r="11" spans="1:24" ht="15">
      <c r="A11" t="s">
        <v>1220</v>
      </c>
      <c r="C11" t="s">
        <v>508</v>
      </c>
      <c r="E11" t="s">
        <v>355</v>
      </c>
      <c r="H11" t="s">
        <v>145</v>
      </c>
      <c r="L11" t="s">
        <v>145</v>
      </c>
      <c r="P11" s="8">
        <v>122193</v>
      </c>
      <c r="T11" s="8">
        <v>182499</v>
      </c>
      <c r="X11" s="8">
        <v>205667</v>
      </c>
    </row>
    <row r="12" spans="1:24" ht="15">
      <c r="A12" s="6" t="s">
        <v>1221</v>
      </c>
      <c r="C12" t="s">
        <v>145</v>
      </c>
      <c r="E12" t="s">
        <v>452</v>
      </c>
      <c r="H12" t="s">
        <v>145</v>
      </c>
      <c r="L12" t="s">
        <v>145</v>
      </c>
      <c r="P12" s="8">
        <v>1850</v>
      </c>
      <c r="T12" s="8">
        <v>1850294</v>
      </c>
      <c r="X12" s="8">
        <v>1845784</v>
      </c>
    </row>
    <row r="13" spans="1:24" ht="39.75" customHeight="1">
      <c r="A13" s="6" t="s">
        <v>1222</v>
      </c>
      <c r="C13" t="s">
        <v>145</v>
      </c>
      <c r="E13" s="6" t="s">
        <v>635</v>
      </c>
      <c r="H13" t="s">
        <v>145</v>
      </c>
      <c r="L13" t="s">
        <v>145</v>
      </c>
      <c r="P13" s="8">
        <v>3000</v>
      </c>
      <c r="T13" s="8">
        <v>3000000</v>
      </c>
      <c r="X13" s="8">
        <v>5441976</v>
      </c>
    </row>
    <row r="14" spans="1:24" ht="39.75" customHeight="1">
      <c r="A14" t="s">
        <v>516</v>
      </c>
      <c r="C14" t="s">
        <v>145</v>
      </c>
      <c r="E14" s="6" t="s">
        <v>322</v>
      </c>
      <c r="H14" t="s">
        <v>145</v>
      </c>
      <c r="L14" t="s">
        <v>145</v>
      </c>
      <c r="P14" s="8">
        <v>20000</v>
      </c>
      <c r="T14" s="8">
        <v>2000000</v>
      </c>
      <c r="X14" s="8">
        <v>3720481</v>
      </c>
    </row>
    <row r="15" spans="1:24" ht="15">
      <c r="A15" t="s">
        <v>519</v>
      </c>
      <c r="C15" t="s">
        <v>145</v>
      </c>
      <c r="E15" t="s">
        <v>424</v>
      </c>
      <c r="H15" t="s">
        <v>145</v>
      </c>
      <c r="L15" t="s">
        <v>145</v>
      </c>
      <c r="P15" s="8">
        <v>4325</v>
      </c>
      <c r="T15" s="8">
        <v>1306167</v>
      </c>
      <c r="X15" s="8">
        <v>2073419</v>
      </c>
    </row>
    <row r="16" spans="1:24" ht="15">
      <c r="A16" t="s">
        <v>520</v>
      </c>
      <c r="C16" t="s">
        <v>145</v>
      </c>
      <c r="E16" t="s">
        <v>424</v>
      </c>
      <c r="H16" t="s">
        <v>145</v>
      </c>
      <c r="L16" t="s">
        <v>145</v>
      </c>
      <c r="P16" s="8">
        <v>531</v>
      </c>
      <c r="T16" t="s">
        <v>145</v>
      </c>
      <c r="X16" s="8">
        <v>254563</v>
      </c>
    </row>
    <row r="17" spans="1:24" ht="39.75" customHeight="1">
      <c r="A17" t="s">
        <v>670</v>
      </c>
      <c r="C17" t="s">
        <v>145</v>
      </c>
      <c r="E17" s="6" t="s">
        <v>522</v>
      </c>
      <c r="H17" t="s">
        <v>145</v>
      </c>
      <c r="L17" t="s">
        <v>145</v>
      </c>
      <c r="P17" s="8">
        <v>300000</v>
      </c>
      <c r="T17" s="8">
        <v>3000000</v>
      </c>
      <c r="X17" s="8">
        <v>5571120</v>
      </c>
    </row>
    <row r="18" spans="1:24" ht="15">
      <c r="A18" t="s">
        <v>523</v>
      </c>
      <c r="C18" t="s">
        <v>524</v>
      </c>
      <c r="E18" t="s">
        <v>344</v>
      </c>
      <c r="H18" t="s">
        <v>145</v>
      </c>
      <c r="L18" t="s">
        <v>145</v>
      </c>
      <c r="P18" s="8">
        <v>3500</v>
      </c>
      <c r="T18" s="8">
        <v>29400</v>
      </c>
      <c r="X18" s="8">
        <v>606681</v>
      </c>
    </row>
    <row r="19" spans="1:24" ht="15">
      <c r="A19" s="6" t="s">
        <v>1223</v>
      </c>
      <c r="C19" t="s">
        <v>145</v>
      </c>
      <c r="E19" t="s">
        <v>397</v>
      </c>
      <c r="H19" t="s">
        <v>145</v>
      </c>
      <c r="L19" t="s">
        <v>145</v>
      </c>
      <c r="P19" s="8">
        <v>137923</v>
      </c>
      <c r="T19" s="8">
        <v>2111588</v>
      </c>
      <c r="X19" s="8">
        <v>379453</v>
      </c>
    </row>
    <row r="20" spans="1:24" ht="15">
      <c r="A20" t="s">
        <v>526</v>
      </c>
      <c r="C20" t="s">
        <v>145</v>
      </c>
      <c r="E20" t="s">
        <v>336</v>
      </c>
      <c r="H20" t="s">
        <v>145</v>
      </c>
      <c r="L20" t="s">
        <v>145</v>
      </c>
      <c r="P20" s="8">
        <v>2</v>
      </c>
      <c r="T20" s="8">
        <v>9567</v>
      </c>
      <c r="X20" t="s">
        <v>145</v>
      </c>
    </row>
    <row r="21" spans="1:24" ht="15">
      <c r="A21" t="s">
        <v>527</v>
      </c>
      <c r="C21" t="s">
        <v>145</v>
      </c>
      <c r="E21" t="s">
        <v>601</v>
      </c>
      <c r="H21" t="s">
        <v>145</v>
      </c>
      <c r="L21" t="s">
        <v>145</v>
      </c>
      <c r="P21" s="8">
        <v>211797</v>
      </c>
      <c r="T21" s="8">
        <v>2325555</v>
      </c>
      <c r="X21" s="8">
        <v>2626512</v>
      </c>
    </row>
    <row r="22" spans="1:24" ht="15">
      <c r="A22" t="s">
        <v>672</v>
      </c>
      <c r="C22" t="s">
        <v>145</v>
      </c>
      <c r="E22" t="s">
        <v>657</v>
      </c>
      <c r="H22" t="s">
        <v>145</v>
      </c>
      <c r="L22" t="s">
        <v>145</v>
      </c>
      <c r="P22" s="8">
        <v>9166</v>
      </c>
      <c r="T22" s="8">
        <v>9166</v>
      </c>
      <c r="X22" t="s">
        <v>145</v>
      </c>
    </row>
    <row r="23" spans="1:24" ht="15">
      <c r="A23" t="s">
        <v>528</v>
      </c>
      <c r="C23" t="s">
        <v>145</v>
      </c>
      <c r="E23" t="s">
        <v>344</v>
      </c>
      <c r="H23" t="s">
        <v>145</v>
      </c>
      <c r="L23" t="s">
        <v>145</v>
      </c>
      <c r="P23" s="8">
        <v>35526</v>
      </c>
      <c r="T23" s="8">
        <v>4050000</v>
      </c>
      <c r="X23" s="8">
        <v>5966074</v>
      </c>
    </row>
    <row r="25" spans="1:24" ht="15" customHeight="1">
      <c r="A25" s="7" t="s">
        <v>673</v>
      </c>
      <c r="B25" s="7"/>
      <c r="C25" s="7"/>
      <c r="D25" s="7"/>
      <c r="E25" s="7"/>
      <c r="F25" s="7"/>
      <c r="G25" s="7"/>
      <c r="H25" s="7"/>
      <c r="I25" s="7"/>
      <c r="J25" s="7"/>
      <c r="K25" s="7"/>
      <c r="L25" s="7"/>
      <c r="M25" s="7"/>
      <c r="N25" s="7"/>
      <c r="O25" s="7"/>
      <c r="P25" s="7"/>
      <c r="Q25" s="2"/>
      <c r="T25" s="8">
        <v>37557162</v>
      </c>
      <c r="X25" s="8">
        <v>70472831</v>
      </c>
    </row>
    <row r="27" spans="1:24" ht="15" customHeight="1">
      <c r="A27" s="7" t="s">
        <v>532</v>
      </c>
      <c r="B27" s="7"/>
      <c r="C27" s="7"/>
      <c r="D27" s="7"/>
      <c r="E27" s="7"/>
      <c r="F27" s="7"/>
      <c r="G27" s="7"/>
      <c r="H27" s="7"/>
      <c r="I27" s="7"/>
      <c r="J27" s="7"/>
      <c r="K27" s="7"/>
      <c r="L27" s="7"/>
      <c r="M27" s="7"/>
      <c r="N27" s="7"/>
      <c r="O27" s="7"/>
      <c r="P27" s="7"/>
      <c r="Q27" s="2"/>
      <c r="T27" s="8">
        <v>928078589</v>
      </c>
      <c r="X27" s="8">
        <v>968471042</v>
      </c>
    </row>
    <row r="29" spans="1:5" ht="15" customHeight="1">
      <c r="A29" s="7" t="s">
        <v>1224</v>
      </c>
      <c r="B29" s="7"/>
      <c r="C29" s="7"/>
      <c r="D29" s="7"/>
      <c r="E29" s="7"/>
    </row>
    <row r="30" ht="15">
      <c r="A30" s="2" t="s">
        <v>675</v>
      </c>
    </row>
    <row r="31" spans="1:24" ht="39.75" customHeight="1">
      <c r="A31" t="s">
        <v>539</v>
      </c>
      <c r="C31" t="s">
        <v>540</v>
      </c>
      <c r="E31" t="s">
        <v>489</v>
      </c>
      <c r="H31" s="6" t="s">
        <v>458</v>
      </c>
      <c r="I31" s="6" t="s">
        <v>1225</v>
      </c>
      <c r="L31" t="s">
        <v>145</v>
      </c>
      <c r="P31" s="8">
        <v>11428224</v>
      </c>
      <c r="S31" s="5">
        <v>11428224</v>
      </c>
      <c r="T31" s="5"/>
      <c r="W31" s="5">
        <v>11428224</v>
      </c>
      <c r="X31" s="5"/>
    </row>
    <row r="32" spans="1:24" ht="15">
      <c r="A32" t="s">
        <v>541</v>
      </c>
      <c r="C32" t="s">
        <v>433</v>
      </c>
      <c r="E32" t="s">
        <v>318</v>
      </c>
      <c r="H32" t="s">
        <v>337</v>
      </c>
      <c r="L32" t="s">
        <v>145</v>
      </c>
      <c r="P32" s="8">
        <v>28000000</v>
      </c>
      <c r="T32" s="8">
        <v>27474713</v>
      </c>
      <c r="X32" s="8">
        <v>28248043</v>
      </c>
    </row>
    <row r="34" spans="1:24" ht="15" customHeight="1">
      <c r="A34" s="7" t="s">
        <v>466</v>
      </c>
      <c r="B34" s="7"/>
      <c r="C34" s="7"/>
      <c r="D34" s="7"/>
      <c r="E34" s="7"/>
      <c r="F34" s="7"/>
      <c r="G34" s="7"/>
      <c r="H34" s="7"/>
      <c r="I34" s="7"/>
      <c r="J34" s="7"/>
      <c r="K34" s="7"/>
      <c r="L34" s="7"/>
      <c r="M34" s="7"/>
      <c r="N34" s="7"/>
      <c r="O34" s="7"/>
      <c r="P34" s="7"/>
      <c r="Q34" s="2"/>
      <c r="T34" s="8">
        <v>38902937</v>
      </c>
      <c r="X34" s="8">
        <v>39676267</v>
      </c>
    </row>
    <row r="36" ht="15">
      <c r="A36" s="2" t="s">
        <v>1226</v>
      </c>
    </row>
    <row r="37" spans="1:24" ht="15">
      <c r="A37" t="s">
        <v>543</v>
      </c>
      <c r="C37" t="s">
        <v>145</v>
      </c>
      <c r="E37" t="s">
        <v>544</v>
      </c>
      <c r="H37" t="s">
        <v>145</v>
      </c>
      <c r="L37" t="s">
        <v>145</v>
      </c>
      <c r="P37" s="8">
        <v>53071</v>
      </c>
      <c r="T37" s="8">
        <v>20059340</v>
      </c>
      <c r="X37" s="8">
        <v>1694296</v>
      </c>
    </row>
    <row r="39" spans="1:5" ht="15">
      <c r="A39" s="1" t="s">
        <v>1227</v>
      </c>
      <c r="B39" s="1"/>
      <c r="C39" s="1"/>
      <c r="D39" s="1"/>
      <c r="E39" s="1"/>
    </row>
    <row r="40" spans="1:24" ht="15">
      <c r="A40" t="s">
        <v>539</v>
      </c>
      <c r="C40" t="s">
        <v>145</v>
      </c>
      <c r="E40" t="s">
        <v>402</v>
      </c>
      <c r="H40" t="s">
        <v>145</v>
      </c>
      <c r="L40" t="s">
        <v>145</v>
      </c>
      <c r="P40" s="8">
        <v>104719</v>
      </c>
      <c r="T40" s="8">
        <v>21492822</v>
      </c>
      <c r="X40" s="8">
        <v>5556207</v>
      </c>
    </row>
    <row r="41" spans="1:24" ht="15">
      <c r="A41" t="s">
        <v>546</v>
      </c>
      <c r="C41" t="s">
        <v>547</v>
      </c>
      <c r="E41" t="s">
        <v>402</v>
      </c>
      <c r="H41" t="s">
        <v>145</v>
      </c>
      <c r="L41" t="s">
        <v>145</v>
      </c>
      <c r="P41" s="8">
        <v>15486</v>
      </c>
      <c r="T41" t="s">
        <v>145</v>
      </c>
      <c r="X41" s="8">
        <v>821505</v>
      </c>
    </row>
    <row r="42" spans="1:24" ht="15">
      <c r="A42" t="s">
        <v>680</v>
      </c>
      <c r="C42" t="s">
        <v>145</v>
      </c>
      <c r="E42" t="s">
        <v>537</v>
      </c>
      <c r="H42" t="s">
        <v>145</v>
      </c>
      <c r="L42" t="s">
        <v>145</v>
      </c>
      <c r="P42" s="8">
        <v>142684</v>
      </c>
      <c r="T42" s="8">
        <v>11891822</v>
      </c>
      <c r="X42" s="8">
        <v>21265345</v>
      </c>
    </row>
    <row r="43" spans="1:24" ht="39.75" customHeight="1">
      <c r="A43" t="s">
        <v>1228</v>
      </c>
      <c r="C43" t="s">
        <v>145</v>
      </c>
      <c r="E43" s="6" t="s">
        <v>1229</v>
      </c>
      <c r="H43" t="s">
        <v>145</v>
      </c>
      <c r="L43" t="s">
        <v>145</v>
      </c>
      <c r="P43" s="8">
        <v>375000</v>
      </c>
      <c r="T43" s="8">
        <v>3750000</v>
      </c>
      <c r="X43" s="8">
        <v>2500165</v>
      </c>
    </row>
    <row r="44" spans="1:24" ht="15">
      <c r="A44" t="s">
        <v>682</v>
      </c>
      <c r="C44" t="s">
        <v>145</v>
      </c>
      <c r="E44" t="s">
        <v>318</v>
      </c>
      <c r="H44" t="s">
        <v>145</v>
      </c>
      <c r="L44" t="s">
        <v>145</v>
      </c>
      <c r="P44" s="8">
        <v>16800</v>
      </c>
      <c r="T44" s="8">
        <v>2721600</v>
      </c>
      <c r="X44" s="8">
        <v>5222015</v>
      </c>
    </row>
    <row r="45" spans="1:24" ht="15">
      <c r="A45" t="s">
        <v>543</v>
      </c>
      <c r="C45" t="s">
        <v>145</v>
      </c>
      <c r="E45" t="s">
        <v>544</v>
      </c>
      <c r="H45" t="s">
        <v>145</v>
      </c>
      <c r="L45" t="s">
        <v>145</v>
      </c>
      <c r="P45" s="8">
        <v>53071</v>
      </c>
      <c r="T45" s="8">
        <v>202620</v>
      </c>
      <c r="X45" t="s">
        <v>145</v>
      </c>
    </row>
    <row r="47" spans="1:24" ht="15" customHeight="1">
      <c r="A47" s="7" t="s">
        <v>683</v>
      </c>
      <c r="B47" s="7"/>
      <c r="C47" s="7"/>
      <c r="D47" s="7"/>
      <c r="E47" s="7"/>
      <c r="F47" s="7"/>
      <c r="G47" s="7"/>
      <c r="H47" s="7"/>
      <c r="I47" s="7"/>
      <c r="J47" s="7"/>
      <c r="K47" s="7"/>
      <c r="L47" s="7"/>
      <c r="M47" s="7"/>
      <c r="N47" s="7"/>
      <c r="O47" s="7"/>
      <c r="P47" s="7"/>
      <c r="Q47" s="2"/>
      <c r="T47" s="8">
        <v>40058864</v>
      </c>
      <c r="X47" s="8">
        <v>35365237</v>
      </c>
    </row>
    <row r="49" spans="1:24" ht="15" customHeight="1">
      <c r="A49" s="7" t="s">
        <v>554</v>
      </c>
      <c r="B49" s="7"/>
      <c r="C49" s="7"/>
      <c r="D49" s="7"/>
      <c r="E49" s="7"/>
      <c r="F49" s="7"/>
      <c r="G49" s="7"/>
      <c r="H49" s="7"/>
      <c r="I49" s="7"/>
      <c r="J49" s="7"/>
      <c r="K49" s="7"/>
      <c r="L49" s="7"/>
      <c r="M49" s="7"/>
      <c r="N49" s="7"/>
      <c r="O49" s="7"/>
      <c r="P49" s="7"/>
      <c r="Q49" s="2"/>
      <c r="T49" s="8">
        <v>99021141</v>
      </c>
      <c r="X49" s="8">
        <v>76735800</v>
      </c>
    </row>
  </sheetData>
  <sheetProtection selectLockedCells="1" selectUnlockedCells="1"/>
  <mergeCells count="15">
    <mergeCell ref="A2:F2"/>
    <mergeCell ref="G5:H5"/>
    <mergeCell ref="K5:L5"/>
    <mergeCell ref="O5:P5"/>
    <mergeCell ref="S5:T5"/>
    <mergeCell ref="W5:X5"/>
    <mergeCell ref="A25:P25"/>
    <mergeCell ref="A27:P27"/>
    <mergeCell ref="A29:E29"/>
    <mergeCell ref="S31:T31"/>
    <mergeCell ref="W31:X31"/>
    <mergeCell ref="A34:P34"/>
    <mergeCell ref="A39:E39"/>
    <mergeCell ref="A47:P47"/>
    <mergeCell ref="A49:P4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X42"/>
  <sheetViews>
    <sheetView workbookViewId="0" topLeftCell="A1">
      <selection activeCell="A1" sqref="A1"/>
    </sheetView>
  </sheetViews>
  <sheetFormatPr defaultColWidth="8.00390625" defaultRowHeight="15"/>
  <cols>
    <col min="1" max="1" width="85.8515625" style="0" customWidth="1"/>
    <col min="2" max="2" width="8.7109375" style="0" customWidth="1"/>
    <col min="3" max="3" width="10.7109375" style="0" customWidth="1"/>
    <col min="4" max="4" width="8.7109375" style="0" customWidth="1"/>
    <col min="5" max="5" width="17.7109375" style="0" customWidth="1"/>
    <col min="6" max="7" width="8.7109375" style="0" customWidth="1"/>
    <col min="8" max="8" width="17.7109375" style="0" customWidth="1"/>
    <col min="9" max="9" width="6.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578</v>
      </c>
      <c r="B2" s="1"/>
      <c r="C2" s="1"/>
      <c r="D2" s="1"/>
      <c r="E2" s="1"/>
      <c r="F2" s="1"/>
    </row>
    <row r="5" spans="1:24" ht="39.75" customHeight="1">
      <c r="A5" s="2" t="s">
        <v>284</v>
      </c>
      <c r="C5" s="2" t="s">
        <v>123</v>
      </c>
      <c r="E5" s="2" t="s">
        <v>286</v>
      </c>
      <c r="G5" s="7" t="s">
        <v>287</v>
      </c>
      <c r="H5" s="7"/>
      <c r="K5" s="7" t="s">
        <v>1196</v>
      </c>
      <c r="L5" s="7"/>
      <c r="O5" s="7" t="s">
        <v>289</v>
      </c>
      <c r="P5" s="7"/>
      <c r="S5" s="1" t="s">
        <v>290</v>
      </c>
      <c r="T5" s="1"/>
      <c r="W5" s="1" t="s">
        <v>1197</v>
      </c>
      <c r="X5" s="1"/>
    </row>
    <row r="6" spans="1:5" ht="15" customHeight="1">
      <c r="A6" s="7" t="s">
        <v>1230</v>
      </c>
      <c r="B6" s="7"/>
      <c r="C6" s="7"/>
      <c r="D6" s="7"/>
      <c r="E6" s="7"/>
    </row>
    <row r="7" ht="15">
      <c r="A7" s="2" t="s">
        <v>686</v>
      </c>
    </row>
    <row r="8" spans="1:24" ht="15">
      <c r="A8" t="s">
        <v>561</v>
      </c>
      <c r="C8" t="s">
        <v>562</v>
      </c>
      <c r="E8" t="s">
        <v>592</v>
      </c>
      <c r="H8" s="3">
        <v>14</v>
      </c>
      <c r="I8" t="s">
        <v>16</v>
      </c>
      <c r="L8" t="s">
        <v>145</v>
      </c>
      <c r="P8" s="8">
        <v>9250000</v>
      </c>
      <c r="T8" s="8">
        <v>9250000</v>
      </c>
      <c r="X8" s="8">
        <v>9556385</v>
      </c>
    </row>
    <row r="9" spans="1:24" ht="15">
      <c r="A9" t="s">
        <v>1231</v>
      </c>
      <c r="C9" t="s">
        <v>688</v>
      </c>
      <c r="E9" t="s">
        <v>1232</v>
      </c>
      <c r="H9" t="s">
        <v>145</v>
      </c>
      <c r="L9" t="s">
        <v>145</v>
      </c>
      <c r="P9" s="8">
        <v>1916667</v>
      </c>
      <c r="T9" s="8">
        <v>1787941</v>
      </c>
      <c r="X9" s="8">
        <v>1916667</v>
      </c>
    </row>
    <row r="11" spans="1:24" ht="15" customHeight="1">
      <c r="A11" s="7" t="s">
        <v>361</v>
      </c>
      <c r="B11" s="7"/>
      <c r="C11" s="7"/>
      <c r="D11" s="7"/>
      <c r="E11" s="7"/>
      <c r="F11" s="7"/>
      <c r="G11" s="7"/>
      <c r="H11" s="7"/>
      <c r="I11" s="7"/>
      <c r="J11" s="7"/>
      <c r="K11" s="7"/>
      <c r="L11" s="7"/>
      <c r="M11" s="7"/>
      <c r="N11" s="7"/>
      <c r="O11" s="7"/>
      <c r="P11" s="7"/>
      <c r="Q11" s="2"/>
      <c r="T11" s="8">
        <v>11037941</v>
      </c>
      <c r="X11" s="8">
        <v>11473052</v>
      </c>
    </row>
    <row r="13" ht="15">
      <c r="A13" s="2" t="s">
        <v>689</v>
      </c>
    </row>
    <row r="14" spans="1:24" ht="39.75" customHeight="1">
      <c r="A14" t="s">
        <v>690</v>
      </c>
      <c r="C14" t="s">
        <v>688</v>
      </c>
      <c r="E14" t="s">
        <v>355</v>
      </c>
      <c r="H14" s="6" t="s">
        <v>641</v>
      </c>
      <c r="I14" s="6" t="s">
        <v>390</v>
      </c>
      <c r="L14" t="s">
        <v>145</v>
      </c>
      <c r="P14" s="8">
        <v>16615645</v>
      </c>
      <c r="T14" s="8">
        <v>14709502</v>
      </c>
      <c r="X14" s="8">
        <v>16449489</v>
      </c>
    </row>
    <row r="16" ht="15">
      <c r="A16" s="2" t="s">
        <v>563</v>
      </c>
    </row>
    <row r="17" spans="1:24" ht="15">
      <c r="A17" t="s">
        <v>561</v>
      </c>
      <c r="C17" t="s">
        <v>564</v>
      </c>
      <c r="E17" t="s">
        <v>344</v>
      </c>
      <c r="H17" s="3">
        <v>14</v>
      </c>
      <c r="I17" t="s">
        <v>16</v>
      </c>
      <c r="P17" s="8">
        <v>2250000</v>
      </c>
      <c r="T17" s="8">
        <v>2250000</v>
      </c>
      <c r="X17" s="8">
        <v>1961667</v>
      </c>
    </row>
    <row r="19" ht="15">
      <c r="A19" s="2" t="s">
        <v>692</v>
      </c>
    </row>
    <row r="20" spans="1:24" ht="15">
      <c r="A20" t="s">
        <v>561</v>
      </c>
      <c r="C20" t="s">
        <v>145</v>
      </c>
      <c r="E20" t="s">
        <v>344</v>
      </c>
      <c r="H20" t="s">
        <v>434</v>
      </c>
      <c r="L20" t="s">
        <v>145</v>
      </c>
      <c r="P20" s="8">
        <v>2000</v>
      </c>
      <c r="T20" s="8">
        <v>2000000</v>
      </c>
      <c r="X20" s="8">
        <v>1981948</v>
      </c>
    </row>
    <row r="21" spans="1:24" ht="39.75" customHeight="1">
      <c r="A21" s="6" t="s">
        <v>1233</v>
      </c>
      <c r="C21" t="s">
        <v>145</v>
      </c>
      <c r="E21" t="s">
        <v>355</v>
      </c>
      <c r="H21" t="s">
        <v>474</v>
      </c>
      <c r="L21" t="s">
        <v>145</v>
      </c>
      <c r="P21" s="8">
        <v>376988</v>
      </c>
      <c r="T21" s="8">
        <v>34420612</v>
      </c>
      <c r="X21" s="8">
        <v>1102555</v>
      </c>
    </row>
    <row r="23" spans="1:24" ht="15" customHeight="1">
      <c r="A23" s="7" t="s">
        <v>694</v>
      </c>
      <c r="B23" s="7"/>
      <c r="C23" s="7"/>
      <c r="D23" s="7"/>
      <c r="E23" s="7"/>
      <c r="F23" s="7"/>
      <c r="G23" s="7"/>
      <c r="H23" s="7"/>
      <c r="I23" s="7"/>
      <c r="J23" s="7"/>
      <c r="K23" s="7"/>
      <c r="L23" s="7"/>
      <c r="M23" s="7"/>
      <c r="N23" s="7"/>
      <c r="O23" s="7"/>
      <c r="P23" s="7"/>
      <c r="Q23" s="2"/>
      <c r="T23" s="8">
        <v>36420612</v>
      </c>
      <c r="X23" s="8">
        <v>3084503</v>
      </c>
    </row>
    <row r="25" spans="1:17" ht="15" customHeight="1">
      <c r="A25" s="7" t="s">
        <v>695</v>
      </c>
      <c r="B25" s="7"/>
      <c r="C25" s="7"/>
      <c r="D25" s="7"/>
      <c r="E25" s="7"/>
      <c r="F25" s="7"/>
      <c r="G25" s="7"/>
      <c r="H25" s="7"/>
      <c r="I25" s="7"/>
      <c r="J25" s="7"/>
      <c r="K25" s="7"/>
      <c r="L25" s="7"/>
      <c r="M25" s="7"/>
      <c r="N25" s="7"/>
      <c r="O25" s="7"/>
      <c r="P25" s="7"/>
      <c r="Q25" s="2"/>
    </row>
    <row r="26" spans="1:24" ht="15">
      <c r="A26" t="s">
        <v>561</v>
      </c>
      <c r="C26" t="s">
        <v>145</v>
      </c>
      <c r="E26" t="s">
        <v>344</v>
      </c>
      <c r="H26" t="s">
        <v>145</v>
      </c>
      <c r="L26" t="s">
        <v>145</v>
      </c>
      <c r="P26" s="8">
        <v>100</v>
      </c>
      <c r="T26" s="8">
        <v>100</v>
      </c>
      <c r="X26" t="s">
        <v>145</v>
      </c>
    </row>
    <row r="28" spans="1:24" ht="15" customHeight="1">
      <c r="A28" s="7" t="s">
        <v>569</v>
      </c>
      <c r="B28" s="7"/>
      <c r="C28" s="7"/>
      <c r="D28" s="7"/>
      <c r="E28" s="7"/>
      <c r="F28" s="7"/>
      <c r="G28" s="7"/>
      <c r="H28" s="7"/>
      <c r="I28" s="7"/>
      <c r="J28" s="7"/>
      <c r="K28" s="7"/>
      <c r="L28" s="7"/>
      <c r="M28" s="7"/>
      <c r="N28" s="7"/>
      <c r="O28" s="7"/>
      <c r="P28" s="7"/>
      <c r="Q28" s="2"/>
      <c r="T28" s="8">
        <v>64418155</v>
      </c>
      <c r="X28" s="8">
        <v>32968711</v>
      </c>
    </row>
    <row r="30" spans="1:24" ht="15" customHeight="1">
      <c r="A30" s="7" t="s">
        <v>697</v>
      </c>
      <c r="B30" s="7"/>
      <c r="C30" s="7"/>
      <c r="D30" s="7"/>
      <c r="E30" s="7"/>
      <c r="F30" s="7"/>
      <c r="G30" s="7"/>
      <c r="H30" s="7"/>
      <c r="I30" s="7"/>
      <c r="J30" s="7"/>
      <c r="K30" s="7"/>
      <c r="L30" s="7"/>
      <c r="M30" s="7"/>
      <c r="N30" s="7"/>
      <c r="O30" s="7"/>
      <c r="P30" s="7"/>
      <c r="Q30" s="2"/>
      <c r="T30" s="8">
        <v>1091517885</v>
      </c>
      <c r="X30" s="8">
        <v>1078175553</v>
      </c>
    </row>
    <row r="32" spans="1:17" ht="15" customHeight="1">
      <c r="A32" s="7" t="s">
        <v>698</v>
      </c>
      <c r="B32" s="7"/>
      <c r="C32" s="7"/>
      <c r="D32" s="7"/>
      <c r="E32" s="7"/>
      <c r="F32" s="7"/>
      <c r="G32" s="7"/>
      <c r="H32" s="7"/>
      <c r="I32" s="7"/>
      <c r="J32" s="7"/>
      <c r="K32" s="7"/>
      <c r="L32" s="7"/>
      <c r="M32" s="7"/>
      <c r="N32" s="7"/>
      <c r="O32" s="7"/>
      <c r="P32" s="7"/>
      <c r="Q32" s="2"/>
    </row>
    <row r="33" spans="1:24" ht="15">
      <c r="A33" s="4" t="s">
        <v>699</v>
      </c>
      <c r="B33" s="4"/>
      <c r="C33" s="4"/>
      <c r="D33" s="4"/>
      <c r="E33" s="4"/>
      <c r="F33" s="4"/>
      <c r="G33" s="4"/>
      <c r="H33" s="4"/>
      <c r="I33" s="4"/>
      <c r="J33" s="4"/>
      <c r="K33" s="4"/>
      <c r="L33" s="4"/>
      <c r="M33" s="4"/>
      <c r="N33" s="4"/>
      <c r="O33" s="4"/>
      <c r="P33" s="4"/>
      <c r="T33" s="8">
        <v>2667511</v>
      </c>
      <c r="X33" s="8">
        <v>2667511</v>
      </c>
    </row>
    <row r="34" spans="1:24" ht="15">
      <c r="A34" s="4" t="s">
        <v>572</v>
      </c>
      <c r="B34" s="4"/>
      <c r="C34" s="4"/>
      <c r="D34" s="4"/>
      <c r="E34" s="4"/>
      <c r="F34" s="4"/>
      <c r="G34" s="4"/>
      <c r="H34" s="4"/>
      <c r="I34" s="4"/>
      <c r="J34" s="4"/>
      <c r="K34" s="4"/>
      <c r="L34" s="4"/>
      <c r="M34" s="4"/>
      <c r="N34" s="4"/>
      <c r="O34" s="4"/>
      <c r="P34" s="4"/>
      <c r="T34" s="8">
        <v>2446232</v>
      </c>
      <c r="X34" s="8">
        <v>2446232</v>
      </c>
    </row>
    <row r="35" spans="1:24" ht="15">
      <c r="A35" s="4" t="s">
        <v>700</v>
      </c>
      <c r="B35" s="4"/>
      <c r="C35" s="4"/>
      <c r="D35" s="4"/>
      <c r="E35" s="4"/>
      <c r="F35" s="4"/>
      <c r="G35" s="4"/>
      <c r="H35" s="4"/>
      <c r="I35" s="4"/>
      <c r="J35" s="4"/>
      <c r="K35" s="4"/>
      <c r="L35" s="4"/>
      <c r="M35" s="4"/>
      <c r="N35" s="4"/>
      <c r="O35" s="4"/>
      <c r="P35" s="4"/>
      <c r="T35" s="8">
        <v>53327086</v>
      </c>
      <c r="X35" s="8">
        <v>53327086</v>
      </c>
    </row>
    <row r="37" spans="1:24" ht="15" customHeight="1">
      <c r="A37" s="7" t="s">
        <v>574</v>
      </c>
      <c r="B37" s="7"/>
      <c r="C37" s="7"/>
      <c r="D37" s="7"/>
      <c r="E37" s="7"/>
      <c r="F37" s="7"/>
      <c r="G37" s="7"/>
      <c r="H37" s="7"/>
      <c r="I37" s="7"/>
      <c r="J37" s="7"/>
      <c r="K37" s="7"/>
      <c r="L37" s="7"/>
      <c r="M37" s="7"/>
      <c r="N37" s="7"/>
      <c r="O37" s="7"/>
      <c r="P37" s="7"/>
      <c r="Q37" s="2"/>
      <c r="T37" s="8">
        <v>58440829</v>
      </c>
      <c r="X37" s="8">
        <v>58440829</v>
      </c>
    </row>
    <row r="39" spans="1:24" ht="15" customHeight="1">
      <c r="A39" s="7" t="s">
        <v>1234</v>
      </c>
      <c r="B39" s="7"/>
      <c r="C39" s="7"/>
      <c r="D39" s="7"/>
      <c r="E39" s="7"/>
      <c r="F39" s="7"/>
      <c r="G39" s="7"/>
      <c r="H39" s="7"/>
      <c r="I39" s="7"/>
      <c r="J39" s="7"/>
      <c r="K39" s="7"/>
      <c r="L39" s="7"/>
      <c r="M39" s="7"/>
      <c r="N39" s="7"/>
      <c r="O39" s="7"/>
      <c r="P39" s="7"/>
      <c r="Q39" s="2"/>
      <c r="S39" s="5">
        <v>1149958714</v>
      </c>
      <c r="T39" s="5"/>
      <c r="W39" s="5">
        <v>1136616382</v>
      </c>
      <c r="X39" s="5"/>
    </row>
    <row r="41" spans="1:24" ht="15">
      <c r="A41" s="1" t="s">
        <v>1235</v>
      </c>
      <c r="B41" s="1"/>
      <c r="C41" s="1"/>
      <c r="D41" s="1"/>
      <c r="E41" s="1"/>
      <c r="F41" s="1"/>
      <c r="G41" s="1"/>
      <c r="H41" s="1"/>
      <c r="I41" s="1"/>
      <c r="J41" s="1"/>
      <c r="K41" s="1"/>
      <c r="L41" s="1"/>
      <c r="M41" s="1"/>
      <c r="N41" s="1"/>
      <c r="O41" s="1"/>
      <c r="P41" s="1"/>
      <c r="Q41" s="1"/>
      <c r="R41" s="1"/>
      <c r="S41" s="1"/>
      <c r="T41" s="1"/>
      <c r="U41" s="2"/>
      <c r="X41" s="9">
        <v>-439110183</v>
      </c>
    </row>
    <row r="42" spans="1:24" ht="15">
      <c r="A42" s="1" t="s">
        <v>577</v>
      </c>
      <c r="B42" s="1"/>
      <c r="C42" s="1"/>
      <c r="D42" s="1"/>
      <c r="E42" s="1"/>
      <c r="F42" s="1"/>
      <c r="G42" s="1"/>
      <c r="H42" s="1"/>
      <c r="I42" s="1"/>
      <c r="J42" s="1"/>
      <c r="K42" s="1"/>
      <c r="L42" s="1"/>
      <c r="M42" s="1"/>
      <c r="N42" s="1"/>
      <c r="O42" s="1"/>
      <c r="P42" s="1"/>
      <c r="Q42" s="1"/>
      <c r="R42" s="1"/>
      <c r="S42" s="1"/>
      <c r="T42" s="1"/>
      <c r="U42" s="2"/>
      <c r="W42" s="5">
        <v>697506199</v>
      </c>
      <c r="X42" s="5"/>
    </row>
  </sheetData>
  <sheetProtection selectLockedCells="1" selectUnlockedCells="1"/>
  <mergeCells count="23">
    <mergeCell ref="A2:F2"/>
    <mergeCell ref="G5:H5"/>
    <mergeCell ref="K5:L5"/>
    <mergeCell ref="O5:P5"/>
    <mergeCell ref="S5:T5"/>
    <mergeCell ref="W5:X5"/>
    <mergeCell ref="A6:E6"/>
    <mergeCell ref="A11:P11"/>
    <mergeCell ref="A23:P23"/>
    <mergeCell ref="A25:P25"/>
    <mergeCell ref="A28:P28"/>
    <mergeCell ref="A30:P30"/>
    <mergeCell ref="A32:P32"/>
    <mergeCell ref="A33:P33"/>
    <mergeCell ref="A34:P34"/>
    <mergeCell ref="A35:P35"/>
    <mergeCell ref="A37:P37"/>
    <mergeCell ref="A39:P39"/>
    <mergeCell ref="S39:T39"/>
    <mergeCell ref="W39:X39"/>
    <mergeCell ref="A41:T41"/>
    <mergeCell ref="A42:T42"/>
    <mergeCell ref="W42:X4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AA4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69.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1236</v>
      </c>
      <c r="B2" s="1"/>
      <c r="C2" s="1"/>
      <c r="D2" s="1"/>
      <c r="E2" s="1"/>
      <c r="F2" s="1"/>
    </row>
    <row r="5" spans="1:26" ht="39.75" customHeight="1">
      <c r="A5" s="2" t="s">
        <v>284</v>
      </c>
      <c r="C5" s="1" t="s">
        <v>123</v>
      </c>
      <c r="D5" s="1"/>
      <c r="G5" s="2" t="s">
        <v>286</v>
      </c>
      <c r="I5" s="7" t="s">
        <v>287</v>
      </c>
      <c r="J5" s="7"/>
      <c r="M5" s="7" t="s">
        <v>1196</v>
      </c>
      <c r="N5" s="7"/>
      <c r="Q5" s="7" t="s">
        <v>289</v>
      </c>
      <c r="R5" s="7"/>
      <c r="U5" s="1" t="s">
        <v>290</v>
      </c>
      <c r="V5" s="1"/>
      <c r="Y5" s="1" t="s">
        <v>1197</v>
      </c>
      <c r="Z5" s="1"/>
    </row>
    <row r="6" spans="1:27" ht="15">
      <c r="A6" s="1" t="s">
        <v>1237</v>
      </c>
      <c r="B6" s="1"/>
      <c r="C6" s="1"/>
      <c r="D6" s="1"/>
      <c r="E6" s="1"/>
      <c r="F6" s="1"/>
      <c r="G6" s="1"/>
      <c r="H6" s="1"/>
      <c r="I6" s="1"/>
      <c r="J6" s="1"/>
      <c r="K6" s="1"/>
      <c r="L6" s="1"/>
      <c r="M6" s="1"/>
      <c r="N6" s="1"/>
      <c r="O6" s="1"/>
      <c r="P6" s="1"/>
      <c r="Q6" s="1"/>
      <c r="R6" s="1"/>
      <c r="S6" s="1"/>
      <c r="T6" s="1"/>
      <c r="U6" s="1"/>
      <c r="V6" s="1"/>
      <c r="W6" s="1"/>
      <c r="X6" s="1"/>
      <c r="Y6" s="1"/>
      <c r="Z6" s="1"/>
      <c r="AA6" s="2"/>
    </row>
    <row r="7" spans="1:26" ht="15">
      <c r="A7" s="2" t="s">
        <v>1238</v>
      </c>
      <c r="G7" s="4"/>
      <c r="H7" s="4"/>
      <c r="I7" s="4"/>
      <c r="J7" s="4"/>
      <c r="K7" s="4"/>
      <c r="L7" s="4"/>
      <c r="M7" s="4"/>
      <c r="N7" s="4"/>
      <c r="O7" s="4"/>
      <c r="P7" s="4"/>
      <c r="Q7" s="4"/>
      <c r="R7" s="4"/>
      <c r="V7" s="4"/>
      <c r="W7" s="4"/>
      <c r="X7" s="4"/>
      <c r="Y7" s="4"/>
      <c r="Z7" s="4"/>
    </row>
    <row r="8" spans="1:26" ht="15">
      <c r="A8" t="s">
        <v>294</v>
      </c>
      <c r="D8" t="s">
        <v>295</v>
      </c>
      <c r="G8" t="s">
        <v>296</v>
      </c>
      <c r="J8" t="s">
        <v>297</v>
      </c>
      <c r="N8" t="s">
        <v>298</v>
      </c>
      <c r="O8" s="9">
        <v>-8</v>
      </c>
      <c r="R8" s="8">
        <v>14906250</v>
      </c>
      <c r="U8" s="5">
        <v>14332682</v>
      </c>
      <c r="V8" s="5"/>
      <c r="Y8" s="5">
        <v>14906250</v>
      </c>
      <c r="Z8" s="5"/>
    </row>
    <row r="9" spans="1:26" ht="39.75" customHeight="1">
      <c r="A9" t="s">
        <v>1239</v>
      </c>
      <c r="D9" t="s">
        <v>1240</v>
      </c>
      <c r="G9" s="6" t="s">
        <v>322</v>
      </c>
      <c r="J9" t="s">
        <v>434</v>
      </c>
      <c r="N9" t="s">
        <v>394</v>
      </c>
      <c r="O9" s="9">
        <v>-8</v>
      </c>
      <c r="R9" s="8">
        <v>17811828</v>
      </c>
      <c r="V9" s="8">
        <v>17441366</v>
      </c>
      <c r="Z9" s="8">
        <v>17811828</v>
      </c>
    </row>
    <row r="10" spans="1:26" ht="15">
      <c r="A10" t="s">
        <v>1241</v>
      </c>
      <c r="D10" t="s">
        <v>1242</v>
      </c>
      <c r="G10" t="s">
        <v>725</v>
      </c>
      <c r="J10" t="s">
        <v>1243</v>
      </c>
      <c r="N10" t="s">
        <v>1244</v>
      </c>
      <c r="R10" s="8">
        <v>2000000</v>
      </c>
      <c r="V10" s="8">
        <v>1757029</v>
      </c>
      <c r="Z10" s="8">
        <v>1973334</v>
      </c>
    </row>
    <row r="11" spans="1:26" ht="15">
      <c r="A11" t="s">
        <v>585</v>
      </c>
      <c r="D11" t="s">
        <v>586</v>
      </c>
      <c r="G11" t="s">
        <v>397</v>
      </c>
      <c r="J11" t="s">
        <v>587</v>
      </c>
      <c r="N11" t="s">
        <v>145</v>
      </c>
      <c r="R11" s="8">
        <v>7500000</v>
      </c>
      <c r="V11" s="8">
        <v>7355237</v>
      </c>
      <c r="Z11" s="8">
        <v>7687500</v>
      </c>
    </row>
    <row r="12" spans="1:26" ht="15">
      <c r="A12" t="s">
        <v>585</v>
      </c>
      <c r="D12" t="s">
        <v>1245</v>
      </c>
      <c r="G12" t="s">
        <v>397</v>
      </c>
      <c r="J12" t="s">
        <v>319</v>
      </c>
      <c r="N12" t="s">
        <v>145</v>
      </c>
      <c r="R12" s="8">
        <v>1000000</v>
      </c>
      <c r="V12" s="8">
        <v>990089</v>
      </c>
      <c r="Z12" s="8">
        <v>880000</v>
      </c>
    </row>
    <row r="13" spans="1:26" ht="15">
      <c r="A13" t="s">
        <v>1246</v>
      </c>
      <c r="D13" t="s">
        <v>589</v>
      </c>
      <c r="G13" t="s">
        <v>296</v>
      </c>
      <c r="J13" t="s">
        <v>319</v>
      </c>
      <c r="N13" t="s">
        <v>145</v>
      </c>
      <c r="R13" s="8">
        <v>10000000</v>
      </c>
      <c r="V13" s="8">
        <v>10000000</v>
      </c>
      <c r="Z13" s="8">
        <v>11100000</v>
      </c>
    </row>
    <row r="14" spans="1:26" ht="15">
      <c r="A14" t="s">
        <v>594</v>
      </c>
      <c r="D14" t="s">
        <v>595</v>
      </c>
      <c r="G14" t="s">
        <v>402</v>
      </c>
      <c r="J14" t="s">
        <v>319</v>
      </c>
      <c r="N14" t="s">
        <v>145</v>
      </c>
      <c r="R14" s="8">
        <v>12000000</v>
      </c>
      <c r="V14" s="8">
        <v>11795443</v>
      </c>
      <c r="Z14" s="8">
        <v>12720000</v>
      </c>
    </row>
    <row r="15" spans="1:26" ht="15">
      <c r="A15" t="s">
        <v>1247</v>
      </c>
      <c r="D15" t="s">
        <v>1248</v>
      </c>
      <c r="G15" t="s">
        <v>424</v>
      </c>
      <c r="J15" t="s">
        <v>474</v>
      </c>
      <c r="N15" t="s">
        <v>1249</v>
      </c>
      <c r="O15" s="9">
        <v>-8</v>
      </c>
      <c r="R15" s="8">
        <v>1752896</v>
      </c>
      <c r="V15" s="8">
        <v>1752896</v>
      </c>
      <c r="Z15" s="8">
        <v>1752896</v>
      </c>
    </row>
    <row r="16" spans="1:26" ht="15">
      <c r="A16" t="s">
        <v>1202</v>
      </c>
      <c r="D16" t="s">
        <v>1250</v>
      </c>
      <c r="G16" t="s">
        <v>318</v>
      </c>
      <c r="J16" t="s">
        <v>319</v>
      </c>
      <c r="N16" t="s">
        <v>145</v>
      </c>
      <c r="R16" s="8">
        <v>11500000</v>
      </c>
      <c r="V16" s="8">
        <v>11288165</v>
      </c>
      <c r="Z16" s="8">
        <v>12218750</v>
      </c>
    </row>
    <row r="17" spans="1:26" ht="39.75" customHeight="1">
      <c r="A17" t="s">
        <v>599</v>
      </c>
      <c r="D17" t="s">
        <v>600</v>
      </c>
      <c r="G17" s="6" t="s">
        <v>456</v>
      </c>
      <c r="J17" t="s">
        <v>602</v>
      </c>
      <c r="N17" t="s">
        <v>603</v>
      </c>
      <c r="O17" s="9">
        <v>-8</v>
      </c>
      <c r="R17" s="8">
        <v>24115645</v>
      </c>
      <c r="V17" s="8">
        <v>23829738</v>
      </c>
      <c r="Z17" s="8">
        <v>23802142</v>
      </c>
    </row>
    <row r="18" spans="1:26" ht="39.75" customHeight="1">
      <c r="A18" t="s">
        <v>606</v>
      </c>
      <c r="D18" t="s">
        <v>607</v>
      </c>
      <c r="G18" s="6" t="s">
        <v>322</v>
      </c>
      <c r="J18" t="s">
        <v>319</v>
      </c>
      <c r="N18" t="s">
        <v>603</v>
      </c>
      <c r="O18" s="9">
        <v>-8</v>
      </c>
      <c r="R18" s="8">
        <v>18525000</v>
      </c>
      <c r="V18" s="8">
        <v>18165492</v>
      </c>
      <c r="Z18" s="8">
        <v>18571313</v>
      </c>
    </row>
    <row r="19" spans="1:26" ht="39.75" customHeight="1">
      <c r="A19" t="s">
        <v>1251</v>
      </c>
      <c r="D19" t="s">
        <v>1242</v>
      </c>
      <c r="G19" s="6" t="s">
        <v>1252</v>
      </c>
      <c r="J19" t="s">
        <v>1253</v>
      </c>
      <c r="N19" t="s">
        <v>1254</v>
      </c>
      <c r="R19" s="8">
        <v>9598649</v>
      </c>
      <c r="V19" s="8">
        <v>9598649</v>
      </c>
      <c r="Z19" s="8">
        <v>6371103</v>
      </c>
    </row>
    <row r="20" spans="1:26" ht="39.75" customHeight="1">
      <c r="A20" t="s">
        <v>330</v>
      </c>
      <c r="D20" t="s">
        <v>1255</v>
      </c>
      <c r="G20" s="6" t="s">
        <v>332</v>
      </c>
      <c r="J20" t="s">
        <v>328</v>
      </c>
      <c r="N20" t="s">
        <v>419</v>
      </c>
      <c r="O20" s="9">
        <v>-8</v>
      </c>
      <c r="R20" s="8">
        <v>18952500</v>
      </c>
      <c r="V20" s="8">
        <v>18216865</v>
      </c>
      <c r="Z20" s="8">
        <v>19236788</v>
      </c>
    </row>
    <row r="21" spans="1:26" ht="39.75" customHeight="1">
      <c r="A21" t="s">
        <v>1256</v>
      </c>
      <c r="D21" t="s">
        <v>1257</v>
      </c>
      <c r="G21" s="6" t="s">
        <v>322</v>
      </c>
      <c r="J21" t="s">
        <v>1258</v>
      </c>
      <c r="N21" t="s">
        <v>1259</v>
      </c>
      <c r="O21" s="9">
        <v>-8</v>
      </c>
      <c r="R21" s="8">
        <v>4931494</v>
      </c>
      <c r="V21" s="8">
        <v>4992740</v>
      </c>
      <c r="Z21" s="8">
        <v>5110409</v>
      </c>
    </row>
    <row r="22" spans="1:26" ht="15">
      <c r="A22" t="s">
        <v>1260</v>
      </c>
      <c r="D22" t="s">
        <v>1261</v>
      </c>
      <c r="G22" t="s">
        <v>496</v>
      </c>
      <c r="J22" t="s">
        <v>345</v>
      </c>
      <c r="N22" t="s">
        <v>145</v>
      </c>
      <c r="R22" s="8">
        <v>26052632</v>
      </c>
      <c r="V22" s="8">
        <v>25640832</v>
      </c>
      <c r="Z22" s="8">
        <v>25857237</v>
      </c>
    </row>
    <row r="23" spans="1:26" ht="39.75" customHeight="1">
      <c r="A23" t="s">
        <v>416</v>
      </c>
      <c r="D23" t="s">
        <v>611</v>
      </c>
      <c r="G23" t="s">
        <v>424</v>
      </c>
      <c r="J23" s="6" t="s">
        <v>1262</v>
      </c>
      <c r="K23" s="6" t="s">
        <v>390</v>
      </c>
      <c r="N23" t="s">
        <v>1263</v>
      </c>
      <c r="O23" s="9">
        <v>-8</v>
      </c>
      <c r="R23" s="8">
        <v>37775294</v>
      </c>
      <c r="V23" s="8">
        <v>33971917</v>
      </c>
      <c r="Z23" s="8">
        <v>30503550</v>
      </c>
    </row>
    <row r="24" spans="1:26" ht="39.75" customHeight="1">
      <c r="A24" t="s">
        <v>1264</v>
      </c>
      <c r="D24" t="s">
        <v>1265</v>
      </c>
      <c r="G24" s="6" t="s">
        <v>635</v>
      </c>
      <c r="J24" t="s">
        <v>1266</v>
      </c>
      <c r="N24" t="s">
        <v>1267</v>
      </c>
      <c r="O24" s="9">
        <v>-8</v>
      </c>
      <c r="R24" s="8">
        <v>1552846</v>
      </c>
      <c r="V24" s="8">
        <v>1533687</v>
      </c>
      <c r="Z24" s="8">
        <v>1556728</v>
      </c>
    </row>
    <row r="25" spans="1:26" ht="39.75" customHeight="1">
      <c r="A25" t="s">
        <v>1268</v>
      </c>
      <c r="D25" t="s">
        <v>1265</v>
      </c>
      <c r="G25" s="6" t="s">
        <v>635</v>
      </c>
      <c r="J25" t="s">
        <v>403</v>
      </c>
      <c r="N25" t="s">
        <v>603</v>
      </c>
      <c r="O25" s="9">
        <v>-8</v>
      </c>
      <c r="R25" s="8">
        <v>35000000</v>
      </c>
      <c r="V25" s="8">
        <v>34118800</v>
      </c>
      <c r="Z25" s="8">
        <v>35350000</v>
      </c>
    </row>
    <row r="26" spans="1:26" ht="15">
      <c r="A26" t="s">
        <v>1269</v>
      </c>
      <c r="D26" t="s">
        <v>1270</v>
      </c>
      <c r="G26" t="s">
        <v>424</v>
      </c>
      <c r="J26" t="s">
        <v>1271</v>
      </c>
      <c r="N26" t="s">
        <v>145</v>
      </c>
      <c r="R26" s="8">
        <v>133603</v>
      </c>
      <c r="V26" s="8">
        <v>133603</v>
      </c>
      <c r="Z26" s="8">
        <v>133603</v>
      </c>
    </row>
    <row r="27" spans="1:26" ht="15">
      <c r="A27" t="s">
        <v>1272</v>
      </c>
      <c r="D27" t="s">
        <v>1273</v>
      </c>
      <c r="G27" t="s">
        <v>1039</v>
      </c>
      <c r="J27" t="s">
        <v>313</v>
      </c>
      <c r="N27" t="s">
        <v>314</v>
      </c>
      <c r="O27" s="9">
        <v>-8</v>
      </c>
      <c r="R27" s="8">
        <v>850000</v>
      </c>
      <c r="V27" s="8">
        <v>838369</v>
      </c>
      <c r="Z27" s="8">
        <v>850000</v>
      </c>
    </row>
    <row r="28" spans="1:26" ht="15">
      <c r="A28" t="s">
        <v>1274</v>
      </c>
      <c r="D28" t="s">
        <v>1273</v>
      </c>
      <c r="G28" t="s">
        <v>1039</v>
      </c>
      <c r="J28" t="s">
        <v>440</v>
      </c>
      <c r="N28" t="s">
        <v>391</v>
      </c>
      <c r="O28" s="9">
        <v>-8</v>
      </c>
      <c r="R28" s="8">
        <v>10625000</v>
      </c>
      <c r="V28" s="8">
        <v>10338450</v>
      </c>
      <c r="Z28" s="8">
        <v>10848126</v>
      </c>
    </row>
    <row r="29" spans="1:26" ht="15">
      <c r="A29" t="s">
        <v>358</v>
      </c>
      <c r="D29" t="s">
        <v>359</v>
      </c>
      <c r="G29" t="s">
        <v>336</v>
      </c>
      <c r="J29" t="s">
        <v>337</v>
      </c>
      <c r="N29" t="s">
        <v>360</v>
      </c>
      <c r="O29" s="9">
        <v>-8</v>
      </c>
      <c r="R29" s="8">
        <v>14934000</v>
      </c>
      <c r="V29" s="8">
        <v>14934000</v>
      </c>
      <c r="Z29" s="8">
        <v>14859330</v>
      </c>
    </row>
    <row r="30" spans="1:26" ht="39.75" customHeight="1">
      <c r="A30" t="s">
        <v>1275</v>
      </c>
      <c r="D30" t="s">
        <v>1276</v>
      </c>
      <c r="G30" s="6" t="s">
        <v>307</v>
      </c>
      <c r="J30" t="s">
        <v>1277</v>
      </c>
      <c r="N30" t="s">
        <v>145</v>
      </c>
      <c r="R30" s="8">
        <v>4500000</v>
      </c>
      <c r="V30" s="8">
        <v>4401515</v>
      </c>
      <c r="Z30" s="8">
        <v>4860000</v>
      </c>
    </row>
    <row r="32" spans="1:26" ht="15">
      <c r="A32" s="1" t="s">
        <v>361</v>
      </c>
      <c r="B32" s="1"/>
      <c r="C32" s="1"/>
      <c r="D32" s="1"/>
      <c r="E32" s="1"/>
      <c r="F32" s="1"/>
      <c r="G32" s="1"/>
      <c r="H32" s="1"/>
      <c r="I32" s="1"/>
      <c r="J32" s="1"/>
      <c r="K32" s="1"/>
      <c r="L32" s="1"/>
      <c r="M32" s="1"/>
      <c r="N32" s="1"/>
      <c r="O32" s="1"/>
      <c r="P32" s="1"/>
      <c r="Q32" s="1"/>
      <c r="R32" s="1"/>
      <c r="S32" s="2"/>
      <c r="V32" s="8">
        <v>277427564</v>
      </c>
      <c r="Z32" s="8">
        <v>278960887</v>
      </c>
    </row>
    <row r="34" spans="1:26" ht="15">
      <c r="A34" s="1" t="s">
        <v>1278</v>
      </c>
      <c r="B34" s="1"/>
      <c r="C34" s="1"/>
      <c r="D34" s="1"/>
      <c r="E34" s="2"/>
      <c r="V34" s="4"/>
      <c r="W34" s="4"/>
      <c r="X34" s="4"/>
      <c r="Y34" s="4"/>
      <c r="Z34" s="4"/>
    </row>
    <row r="35" spans="1:26" ht="39.75" customHeight="1">
      <c r="A35" t="s">
        <v>363</v>
      </c>
      <c r="D35" t="s">
        <v>364</v>
      </c>
      <c r="G35" s="6" t="s">
        <v>1279</v>
      </c>
      <c r="J35" t="s">
        <v>319</v>
      </c>
      <c r="N35" t="s">
        <v>145</v>
      </c>
      <c r="R35" s="8">
        <v>25400000</v>
      </c>
      <c r="V35" s="8">
        <v>25400000</v>
      </c>
      <c r="Z35" s="8">
        <v>26098500</v>
      </c>
    </row>
    <row r="36" spans="1:26" ht="15">
      <c r="A36" t="s">
        <v>617</v>
      </c>
      <c r="D36" t="s">
        <v>1280</v>
      </c>
      <c r="G36" t="s">
        <v>725</v>
      </c>
      <c r="J36" t="s">
        <v>1281</v>
      </c>
      <c r="N36" t="s">
        <v>1267</v>
      </c>
      <c r="R36" s="8">
        <v>13600000</v>
      </c>
      <c r="V36" s="8">
        <v>13378432</v>
      </c>
      <c r="Z36" s="8">
        <v>12729600</v>
      </c>
    </row>
    <row r="37" spans="1:26" ht="15">
      <c r="A37" t="s">
        <v>617</v>
      </c>
      <c r="D37" t="s">
        <v>1280</v>
      </c>
      <c r="G37" t="s">
        <v>725</v>
      </c>
      <c r="J37" t="s">
        <v>1282</v>
      </c>
      <c r="N37" t="s">
        <v>399</v>
      </c>
      <c r="R37" s="8">
        <v>12000000</v>
      </c>
      <c r="V37" s="8">
        <v>11866485</v>
      </c>
      <c r="Z37" s="8">
        <v>11232000</v>
      </c>
    </row>
    <row r="38" spans="1:26" ht="15">
      <c r="A38" t="s">
        <v>1283</v>
      </c>
      <c r="D38" t="s">
        <v>1284</v>
      </c>
      <c r="G38" t="s">
        <v>489</v>
      </c>
      <c r="J38" t="s">
        <v>345</v>
      </c>
      <c r="N38" t="s">
        <v>145</v>
      </c>
      <c r="R38" s="8">
        <v>34000000</v>
      </c>
      <c r="V38" s="8">
        <v>31964822</v>
      </c>
      <c r="Z38" s="8">
        <v>10880000</v>
      </c>
    </row>
    <row r="39" spans="1:26" ht="15">
      <c r="A39" t="s">
        <v>621</v>
      </c>
      <c r="D39" t="s">
        <v>622</v>
      </c>
      <c r="G39" t="s">
        <v>725</v>
      </c>
      <c r="J39" t="s">
        <v>337</v>
      </c>
      <c r="N39" t="s">
        <v>145</v>
      </c>
      <c r="R39" s="8">
        <v>45000000</v>
      </c>
      <c r="V39" s="8">
        <v>44543688</v>
      </c>
      <c r="Z39" s="8">
        <v>45000000</v>
      </c>
    </row>
    <row r="40" spans="1:26" ht="39.75" customHeight="1">
      <c r="A40" t="s">
        <v>1285</v>
      </c>
      <c r="D40" t="s">
        <v>1286</v>
      </c>
      <c r="G40" t="s">
        <v>397</v>
      </c>
      <c r="J40" s="6" t="s">
        <v>398</v>
      </c>
      <c r="K40" s="6" t="s">
        <v>390</v>
      </c>
      <c r="N40" t="s">
        <v>399</v>
      </c>
      <c r="O40" s="9">
        <v>-8</v>
      </c>
      <c r="R40" s="8">
        <v>3184219</v>
      </c>
      <c r="V40" s="8">
        <v>3184222</v>
      </c>
      <c r="Z40" s="8">
        <v>2292640</v>
      </c>
    </row>
    <row r="41" spans="1:26" ht="39.75" customHeight="1">
      <c r="A41" t="s">
        <v>1287</v>
      </c>
      <c r="D41" t="s">
        <v>1288</v>
      </c>
      <c r="G41" s="6" t="s">
        <v>469</v>
      </c>
      <c r="J41" t="s">
        <v>337</v>
      </c>
      <c r="N41" t="s">
        <v>360</v>
      </c>
      <c r="O41" s="9">
        <v>-8</v>
      </c>
      <c r="R41" s="8">
        <v>20512821</v>
      </c>
      <c r="V41" s="8">
        <v>20059979</v>
      </c>
      <c r="Z41" s="8">
        <v>20512821</v>
      </c>
    </row>
    <row r="42" spans="1:26" ht="15">
      <c r="A42" t="s">
        <v>1289</v>
      </c>
      <c r="D42" t="s">
        <v>423</v>
      </c>
      <c r="G42" t="s">
        <v>424</v>
      </c>
      <c r="J42" t="s">
        <v>408</v>
      </c>
      <c r="N42" t="s">
        <v>1249</v>
      </c>
      <c r="O42" s="9">
        <v>-8</v>
      </c>
      <c r="R42" s="8">
        <v>2752666</v>
      </c>
      <c r="V42" s="8">
        <v>2752666</v>
      </c>
      <c r="Z42" s="8">
        <v>2584753</v>
      </c>
    </row>
    <row r="43" spans="1:26" ht="39.75" customHeight="1">
      <c r="A43" t="s">
        <v>1290</v>
      </c>
      <c r="D43" t="s">
        <v>427</v>
      </c>
      <c r="G43" t="s">
        <v>424</v>
      </c>
      <c r="J43" s="6" t="s">
        <v>428</v>
      </c>
      <c r="K43" s="6" t="s">
        <v>390</v>
      </c>
      <c r="N43" t="s">
        <v>329</v>
      </c>
      <c r="O43" s="9">
        <v>-8</v>
      </c>
      <c r="R43" s="8">
        <v>2230508</v>
      </c>
      <c r="V43" s="8">
        <v>2230508</v>
      </c>
      <c r="Z43" s="8">
        <v>2002996</v>
      </c>
    </row>
    <row r="44" spans="1:26" ht="39.75" customHeight="1">
      <c r="A44" t="s">
        <v>1291</v>
      </c>
      <c r="D44" t="s">
        <v>1292</v>
      </c>
      <c r="G44" s="6" t="s">
        <v>1293</v>
      </c>
      <c r="J44" t="s">
        <v>440</v>
      </c>
      <c r="N44" t="s">
        <v>145</v>
      </c>
      <c r="R44" s="8">
        <v>10000000</v>
      </c>
      <c r="V44" s="8">
        <v>10000000</v>
      </c>
      <c r="Z44" s="8">
        <v>10062500</v>
      </c>
    </row>
  </sheetData>
  <sheetProtection selectLockedCells="1" selectUnlockedCells="1"/>
  <mergeCells count="15">
    <mergeCell ref="A2:F2"/>
    <mergeCell ref="C5:D5"/>
    <mergeCell ref="I5:J5"/>
    <mergeCell ref="M5:N5"/>
    <mergeCell ref="Q5:R5"/>
    <mergeCell ref="U5:V5"/>
    <mergeCell ref="Y5:Z5"/>
    <mergeCell ref="A6:Z6"/>
    <mergeCell ref="G7:R7"/>
    <mergeCell ref="V7:Z7"/>
    <mergeCell ref="U8:V8"/>
    <mergeCell ref="Y8:Z8"/>
    <mergeCell ref="A32:R32"/>
    <mergeCell ref="A34:D34"/>
    <mergeCell ref="V34:Z34"/>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AA44"/>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6" width="8.7109375" style="0" customWidth="1"/>
    <col min="7" max="7" width="44.7109375" style="0" customWidth="1"/>
    <col min="8" max="9" width="8.7109375" style="0" customWidth="1"/>
    <col min="10" max="10" width="17.7109375" style="0" customWidth="1"/>
    <col min="11" max="11" width="6.7109375" style="0" customWidth="1"/>
    <col min="12" max="13" width="8.7109375" style="0" customWidth="1"/>
    <col min="14" max="14" width="5.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1236</v>
      </c>
      <c r="B2" s="1"/>
      <c r="C2" s="1"/>
      <c r="D2" s="1"/>
      <c r="E2" s="1"/>
      <c r="F2" s="1"/>
    </row>
    <row r="5" spans="1:26" ht="39.75" customHeight="1">
      <c r="A5" s="2" t="s">
        <v>284</v>
      </c>
      <c r="C5" s="1" t="s">
        <v>123</v>
      </c>
      <c r="D5" s="1"/>
      <c r="G5" s="2" t="s">
        <v>286</v>
      </c>
      <c r="I5" s="7" t="s">
        <v>287</v>
      </c>
      <c r="J5" s="7"/>
      <c r="M5" s="7" t="s">
        <v>1196</v>
      </c>
      <c r="N5" s="7"/>
      <c r="Q5" s="7" t="s">
        <v>289</v>
      </c>
      <c r="R5" s="7"/>
      <c r="U5" s="1" t="s">
        <v>290</v>
      </c>
      <c r="V5" s="1"/>
      <c r="Y5" s="1" t="s">
        <v>1197</v>
      </c>
      <c r="Z5" s="1"/>
    </row>
    <row r="6" spans="1:26" ht="39.75" customHeight="1">
      <c r="A6" t="s">
        <v>627</v>
      </c>
      <c r="D6" t="s">
        <v>1294</v>
      </c>
      <c r="G6" s="6" t="s">
        <v>1295</v>
      </c>
      <c r="J6" t="s">
        <v>630</v>
      </c>
      <c r="N6" t="s">
        <v>145</v>
      </c>
      <c r="R6" s="8">
        <v>16000000</v>
      </c>
      <c r="V6" s="8">
        <v>15752822</v>
      </c>
      <c r="Z6" s="8">
        <v>18560000</v>
      </c>
    </row>
    <row r="7" spans="1:26" ht="15">
      <c r="A7" t="s">
        <v>1296</v>
      </c>
      <c r="D7" t="s">
        <v>1297</v>
      </c>
      <c r="G7" t="s">
        <v>371</v>
      </c>
      <c r="J7" t="s">
        <v>1298</v>
      </c>
      <c r="N7" t="s">
        <v>1267</v>
      </c>
      <c r="R7" s="8">
        <v>7811488</v>
      </c>
      <c r="V7" s="8">
        <v>7511344</v>
      </c>
      <c r="Z7" s="8">
        <v>7411149</v>
      </c>
    </row>
    <row r="9" spans="1:26" ht="15">
      <c r="A9" s="1" t="s">
        <v>430</v>
      </c>
      <c r="B9" s="1"/>
      <c r="C9" s="1"/>
      <c r="D9" s="1"/>
      <c r="E9" s="1"/>
      <c r="F9" s="1"/>
      <c r="G9" s="1"/>
      <c r="H9" s="1"/>
      <c r="I9" s="1"/>
      <c r="J9" s="1"/>
      <c r="K9" s="1"/>
      <c r="L9" s="1"/>
      <c r="M9" s="1"/>
      <c r="N9" s="1"/>
      <c r="O9" s="1"/>
      <c r="P9" s="1"/>
      <c r="Q9" s="1"/>
      <c r="R9" s="1"/>
      <c r="S9" s="2"/>
      <c r="V9" s="8">
        <v>188644968</v>
      </c>
      <c r="Z9" s="8">
        <v>169366959</v>
      </c>
    </row>
    <row r="11" spans="1:27" ht="15">
      <c r="A11" s="1" t="s">
        <v>1299</v>
      </c>
      <c r="B11" s="1"/>
      <c r="C11" s="1"/>
      <c r="D11" s="1"/>
      <c r="E11" s="1"/>
      <c r="F11" s="1"/>
      <c r="G11" s="1"/>
      <c r="H11" s="1"/>
      <c r="I11" s="1"/>
      <c r="J11" s="1"/>
      <c r="K11" s="1"/>
      <c r="L11" s="1"/>
      <c r="M11" s="1"/>
      <c r="N11" s="1"/>
      <c r="O11" s="1"/>
      <c r="P11" s="1"/>
      <c r="Q11" s="1"/>
      <c r="R11" s="1"/>
      <c r="S11" s="1"/>
      <c r="T11" s="1"/>
      <c r="U11" s="1"/>
      <c r="V11" s="1"/>
      <c r="W11" s="1"/>
      <c r="X11" s="1"/>
      <c r="Y11" s="1"/>
      <c r="Z11" s="1"/>
      <c r="AA11" s="2"/>
    </row>
    <row r="12" spans="1:26" ht="15">
      <c r="A12" t="s">
        <v>432</v>
      </c>
      <c r="D12" t="s">
        <v>433</v>
      </c>
      <c r="G12" t="s">
        <v>312</v>
      </c>
      <c r="J12" t="s">
        <v>632</v>
      </c>
      <c r="N12" t="s">
        <v>145</v>
      </c>
      <c r="R12" s="8">
        <v>19000000</v>
      </c>
      <c r="U12" s="5">
        <v>18563943</v>
      </c>
      <c r="V12" s="5"/>
      <c r="Y12" s="5">
        <v>19000000</v>
      </c>
      <c r="Z12" s="5"/>
    </row>
    <row r="13" spans="1:26" ht="15">
      <c r="A13" t="s">
        <v>633</v>
      </c>
      <c r="D13" t="s">
        <v>634</v>
      </c>
      <c r="G13" t="s">
        <v>489</v>
      </c>
      <c r="J13" t="s">
        <v>587</v>
      </c>
      <c r="N13" t="s">
        <v>145</v>
      </c>
      <c r="R13" s="8">
        <v>35552000</v>
      </c>
      <c r="V13" s="8">
        <v>34172451</v>
      </c>
      <c r="Z13" s="8">
        <v>24175360</v>
      </c>
    </row>
    <row r="14" spans="1:26" ht="15">
      <c r="A14" t="s">
        <v>441</v>
      </c>
      <c r="D14" t="s">
        <v>442</v>
      </c>
      <c r="G14" t="s">
        <v>371</v>
      </c>
      <c r="J14" t="s">
        <v>345</v>
      </c>
      <c r="N14" t="s">
        <v>145</v>
      </c>
      <c r="R14" s="8">
        <v>8930000</v>
      </c>
      <c r="V14" s="8">
        <v>8754461</v>
      </c>
      <c r="Z14" s="8">
        <v>8930000</v>
      </c>
    </row>
    <row r="15" spans="1:26" ht="39.75" customHeight="1">
      <c r="A15" t="s">
        <v>443</v>
      </c>
      <c r="D15" t="s">
        <v>444</v>
      </c>
      <c r="G15" t="s">
        <v>312</v>
      </c>
      <c r="J15" s="6" t="s">
        <v>445</v>
      </c>
      <c r="K15" s="6" t="s">
        <v>390</v>
      </c>
      <c r="N15" t="s">
        <v>145</v>
      </c>
      <c r="R15" s="8">
        <v>23277586</v>
      </c>
      <c r="V15" s="8">
        <v>22812086</v>
      </c>
      <c r="Z15" s="8">
        <v>22812034</v>
      </c>
    </row>
    <row r="16" spans="1:26" ht="39.75" customHeight="1">
      <c r="A16" t="s">
        <v>1300</v>
      </c>
      <c r="D16" t="s">
        <v>1301</v>
      </c>
      <c r="G16" s="6" t="s">
        <v>1302</v>
      </c>
      <c r="J16" s="3">
        <v>13.5</v>
      </c>
      <c r="K16" t="s">
        <v>16</v>
      </c>
      <c r="N16" t="s">
        <v>145</v>
      </c>
      <c r="R16" s="8">
        <v>11000000</v>
      </c>
      <c r="V16" s="8">
        <v>10836901</v>
      </c>
      <c r="Z16" s="8">
        <v>11275000</v>
      </c>
    </row>
    <row r="17" spans="1:26" ht="39.75" customHeight="1">
      <c r="A17" t="s">
        <v>636</v>
      </c>
      <c r="D17" t="s">
        <v>637</v>
      </c>
      <c r="G17" t="s">
        <v>312</v>
      </c>
      <c r="J17" s="6" t="s">
        <v>638</v>
      </c>
      <c r="K17" s="6" t="s">
        <v>390</v>
      </c>
      <c r="N17" t="s">
        <v>145</v>
      </c>
      <c r="R17" s="8">
        <v>25254035</v>
      </c>
      <c r="V17" s="8">
        <v>24751548</v>
      </c>
      <c r="Z17" s="8">
        <v>25254035</v>
      </c>
    </row>
    <row r="18" spans="1:26" ht="39.75" customHeight="1">
      <c r="A18" t="s">
        <v>1303</v>
      </c>
      <c r="D18" t="s">
        <v>1304</v>
      </c>
      <c r="G18" t="s">
        <v>452</v>
      </c>
      <c r="J18" s="6" t="s">
        <v>1305</v>
      </c>
      <c r="K18" s="6" t="s">
        <v>390</v>
      </c>
      <c r="N18" t="s">
        <v>145</v>
      </c>
      <c r="R18" s="8">
        <v>21797263</v>
      </c>
      <c r="V18" s="8">
        <v>21399764</v>
      </c>
      <c r="Z18" s="8">
        <v>21906249</v>
      </c>
    </row>
    <row r="19" spans="1:26" ht="39.75" customHeight="1">
      <c r="A19" t="s">
        <v>450</v>
      </c>
      <c r="D19" t="s">
        <v>451</v>
      </c>
      <c r="G19" t="s">
        <v>452</v>
      </c>
      <c r="J19" s="6" t="s">
        <v>453</v>
      </c>
      <c r="K19" s="6" t="s">
        <v>390</v>
      </c>
      <c r="N19" t="s">
        <v>145</v>
      </c>
      <c r="R19" s="8">
        <v>17171374</v>
      </c>
      <c r="V19" s="8">
        <v>16748220</v>
      </c>
      <c r="Z19" s="8">
        <v>17377430</v>
      </c>
    </row>
    <row r="20" spans="1:26" ht="39.75" customHeight="1">
      <c r="A20" t="s">
        <v>1306</v>
      </c>
      <c r="D20" t="s">
        <v>1307</v>
      </c>
      <c r="G20" t="s">
        <v>397</v>
      </c>
      <c r="J20" s="6" t="s">
        <v>1308</v>
      </c>
      <c r="K20" s="6" t="s">
        <v>390</v>
      </c>
      <c r="N20" t="s">
        <v>145</v>
      </c>
      <c r="R20" s="8">
        <v>45597139</v>
      </c>
      <c r="V20" s="8">
        <v>44677474</v>
      </c>
      <c r="Z20" s="8">
        <v>45095570</v>
      </c>
    </row>
    <row r="21" spans="1:26" ht="39.75" customHeight="1">
      <c r="A21" t="s">
        <v>639</v>
      </c>
      <c r="D21" t="s">
        <v>1307</v>
      </c>
      <c r="G21" t="s">
        <v>496</v>
      </c>
      <c r="J21" s="6" t="s">
        <v>641</v>
      </c>
      <c r="K21" s="6" t="s">
        <v>390</v>
      </c>
      <c r="N21" t="s">
        <v>145</v>
      </c>
      <c r="R21" s="8">
        <v>5277718</v>
      </c>
      <c r="V21" s="8">
        <v>4696436</v>
      </c>
      <c r="Z21" s="8">
        <v>4815918</v>
      </c>
    </row>
    <row r="22" spans="1:26" ht="39.75" customHeight="1">
      <c r="A22" t="s">
        <v>642</v>
      </c>
      <c r="D22" t="s">
        <v>643</v>
      </c>
      <c r="G22" s="6" t="s">
        <v>1309</v>
      </c>
      <c r="J22" t="s">
        <v>337</v>
      </c>
      <c r="N22" t="s">
        <v>145</v>
      </c>
      <c r="R22" s="8">
        <v>30000000</v>
      </c>
      <c r="V22" s="8">
        <v>30000000</v>
      </c>
      <c r="Z22" s="8">
        <v>30000000</v>
      </c>
    </row>
    <row r="23" spans="1:26" ht="39.75" customHeight="1">
      <c r="A23" t="s">
        <v>644</v>
      </c>
      <c r="D23" t="s">
        <v>645</v>
      </c>
      <c r="G23" s="6" t="s">
        <v>1309</v>
      </c>
      <c r="J23" t="s">
        <v>145</v>
      </c>
      <c r="N23" t="s">
        <v>145</v>
      </c>
      <c r="R23" s="8">
        <v>5000000</v>
      </c>
      <c r="V23" s="8">
        <v>4825000</v>
      </c>
      <c r="Z23" s="8">
        <v>5000000</v>
      </c>
    </row>
    <row r="24" spans="1:26" ht="39.75" customHeight="1">
      <c r="A24" t="s">
        <v>1310</v>
      </c>
      <c r="D24" t="s">
        <v>455</v>
      </c>
      <c r="G24" t="s">
        <v>1203</v>
      </c>
      <c r="J24" s="6" t="s">
        <v>1311</v>
      </c>
      <c r="K24" s="6" t="s">
        <v>390</v>
      </c>
      <c r="N24" t="s">
        <v>145</v>
      </c>
      <c r="R24" s="8">
        <v>15000000</v>
      </c>
      <c r="V24" s="8">
        <v>14632413</v>
      </c>
      <c r="Z24" s="8">
        <v>15210000</v>
      </c>
    </row>
    <row r="25" spans="1:26" ht="39.75" customHeight="1">
      <c r="A25" t="s">
        <v>1312</v>
      </c>
      <c r="D25" t="s">
        <v>1313</v>
      </c>
      <c r="G25" t="s">
        <v>1314</v>
      </c>
      <c r="J25" s="6" t="s">
        <v>1315</v>
      </c>
      <c r="K25" s="6" t="s">
        <v>390</v>
      </c>
      <c r="N25" t="s">
        <v>145</v>
      </c>
      <c r="R25" s="8">
        <v>17123218</v>
      </c>
      <c r="V25" s="8">
        <v>16783033</v>
      </c>
      <c r="Z25" s="8">
        <v>17123218</v>
      </c>
    </row>
    <row r="26" spans="1:26" ht="39.75" customHeight="1">
      <c r="A26" t="s">
        <v>1316</v>
      </c>
      <c r="D26" t="s">
        <v>1317</v>
      </c>
      <c r="G26" s="6" t="s">
        <v>1318</v>
      </c>
      <c r="J26" s="6" t="s">
        <v>1319</v>
      </c>
      <c r="K26" s="6" t="s">
        <v>390</v>
      </c>
      <c r="N26" t="s">
        <v>145</v>
      </c>
      <c r="R26" s="8">
        <v>26696517</v>
      </c>
      <c r="V26" s="8">
        <v>26263685</v>
      </c>
      <c r="Z26" s="8">
        <v>26696517</v>
      </c>
    </row>
    <row r="27" spans="1:26" ht="39.75" customHeight="1">
      <c r="A27" t="s">
        <v>1291</v>
      </c>
      <c r="D27" t="s">
        <v>1320</v>
      </c>
      <c r="G27" s="6" t="s">
        <v>351</v>
      </c>
      <c r="J27" t="s">
        <v>403</v>
      </c>
      <c r="N27" t="s">
        <v>145</v>
      </c>
      <c r="R27" s="8">
        <v>10000000</v>
      </c>
      <c r="V27" s="8">
        <v>9247298</v>
      </c>
      <c r="Z27" s="8">
        <v>9400000</v>
      </c>
    </row>
    <row r="28" spans="1:26" ht="15">
      <c r="A28" t="s">
        <v>342</v>
      </c>
      <c r="D28" t="s">
        <v>1321</v>
      </c>
      <c r="G28" t="s">
        <v>344</v>
      </c>
      <c r="J28" s="3">
        <v>15</v>
      </c>
      <c r="K28" t="s">
        <v>16</v>
      </c>
      <c r="N28" t="s">
        <v>145</v>
      </c>
      <c r="R28" s="8">
        <v>12020950</v>
      </c>
      <c r="V28" s="8">
        <v>11708199</v>
      </c>
      <c r="Z28" s="8">
        <v>12020950</v>
      </c>
    </row>
    <row r="29" spans="1:26" ht="39.75" customHeight="1">
      <c r="A29" t="s">
        <v>1322</v>
      </c>
      <c r="D29" t="s">
        <v>1323</v>
      </c>
      <c r="G29" s="6" t="s">
        <v>1324</v>
      </c>
      <c r="J29" s="6" t="s">
        <v>1325</v>
      </c>
      <c r="K29" s="6" t="s">
        <v>390</v>
      </c>
      <c r="N29" t="s">
        <v>145</v>
      </c>
      <c r="R29" s="8">
        <v>14778578</v>
      </c>
      <c r="V29" s="8">
        <v>14527411</v>
      </c>
      <c r="Z29" s="8">
        <v>14778578</v>
      </c>
    </row>
    <row r="30" spans="1:26" ht="39.75" customHeight="1">
      <c r="A30" t="s">
        <v>1326</v>
      </c>
      <c r="D30" t="s">
        <v>1327</v>
      </c>
      <c r="G30" s="6" t="s">
        <v>1324</v>
      </c>
      <c r="J30" t="s">
        <v>145</v>
      </c>
      <c r="N30" t="s">
        <v>145</v>
      </c>
      <c r="R30" s="8">
        <v>4000000</v>
      </c>
      <c r="V30" s="8">
        <v>3920000</v>
      </c>
      <c r="Z30" s="8">
        <v>4000000</v>
      </c>
    </row>
    <row r="31" spans="1:26" ht="15">
      <c r="A31" t="s">
        <v>1328</v>
      </c>
      <c r="D31" t="s">
        <v>688</v>
      </c>
      <c r="G31" t="s">
        <v>344</v>
      </c>
      <c r="J31" t="s">
        <v>406</v>
      </c>
      <c r="N31" t="s">
        <v>145</v>
      </c>
      <c r="R31" s="8">
        <v>16200000</v>
      </c>
      <c r="V31" s="8">
        <v>15916579</v>
      </c>
      <c r="Z31" s="8">
        <v>16200000</v>
      </c>
    </row>
    <row r="33" spans="1:26" ht="15">
      <c r="A33" s="1" t="s">
        <v>466</v>
      </c>
      <c r="B33" s="1"/>
      <c r="C33" s="1"/>
      <c r="D33" s="1"/>
      <c r="E33" s="1"/>
      <c r="F33" s="1"/>
      <c r="G33" s="1"/>
      <c r="H33" s="1"/>
      <c r="I33" s="1"/>
      <c r="J33" s="1"/>
      <c r="K33" s="1"/>
      <c r="L33" s="1"/>
      <c r="M33" s="1"/>
      <c r="N33" s="1"/>
      <c r="O33" s="1"/>
      <c r="P33" s="1"/>
      <c r="Q33" s="1"/>
      <c r="R33" s="1"/>
      <c r="S33" s="2"/>
      <c r="V33" s="8">
        <v>355236902</v>
      </c>
      <c r="Z33" s="8">
        <v>351070859</v>
      </c>
    </row>
    <row r="35" spans="1:26" ht="15">
      <c r="A35" s="1" t="s">
        <v>1329</v>
      </c>
      <c r="B35" s="1"/>
      <c r="C35" s="1"/>
      <c r="D35" s="1"/>
      <c r="E35" s="2"/>
      <c r="J35" s="4"/>
      <c r="K35" s="4"/>
      <c r="L35" s="4"/>
      <c r="M35" s="4"/>
      <c r="N35" s="4"/>
      <c r="O35" s="4"/>
      <c r="P35" s="4"/>
      <c r="Q35" s="4"/>
      <c r="R35" s="4"/>
      <c r="V35" s="4"/>
      <c r="W35" s="4"/>
      <c r="X35" s="4"/>
      <c r="Y35" s="4"/>
      <c r="Z35" s="4"/>
    </row>
    <row r="36" spans="1:26" ht="39.75" customHeight="1">
      <c r="A36" s="6" t="s">
        <v>1330</v>
      </c>
      <c r="D36" t="s">
        <v>145</v>
      </c>
      <c r="G36" s="6" t="s">
        <v>1331</v>
      </c>
      <c r="J36" t="s">
        <v>470</v>
      </c>
      <c r="N36" t="s">
        <v>145</v>
      </c>
      <c r="R36" s="8">
        <v>211</v>
      </c>
      <c r="V36" s="8">
        <v>500000</v>
      </c>
      <c r="Z36" s="8">
        <v>624081</v>
      </c>
    </row>
    <row r="37" spans="1:26" ht="15">
      <c r="A37" t="s">
        <v>471</v>
      </c>
      <c r="D37" t="s">
        <v>145</v>
      </c>
      <c r="G37" t="s">
        <v>424</v>
      </c>
      <c r="J37" t="s">
        <v>145</v>
      </c>
      <c r="N37" t="s">
        <v>145</v>
      </c>
      <c r="R37" s="8">
        <v>7505</v>
      </c>
      <c r="V37" s="8">
        <v>318896</v>
      </c>
      <c r="Z37" t="s">
        <v>145</v>
      </c>
    </row>
    <row r="38" spans="1:26" ht="39.75" customHeight="1">
      <c r="A38" s="6" t="s">
        <v>1332</v>
      </c>
      <c r="D38" t="s">
        <v>145</v>
      </c>
      <c r="G38" t="s">
        <v>371</v>
      </c>
      <c r="J38" t="s">
        <v>145</v>
      </c>
      <c r="N38" t="s">
        <v>145</v>
      </c>
      <c r="R38" s="8">
        <v>949</v>
      </c>
      <c r="V38" s="8">
        <v>949050</v>
      </c>
      <c r="Z38" s="8">
        <v>1031820</v>
      </c>
    </row>
    <row r="39" spans="1:26" ht="39.75" customHeight="1">
      <c r="A39" t="s">
        <v>652</v>
      </c>
      <c r="D39" t="s">
        <v>145</v>
      </c>
      <c r="G39" s="6" t="s">
        <v>1331</v>
      </c>
      <c r="J39" t="s">
        <v>474</v>
      </c>
      <c r="N39" t="s">
        <v>145</v>
      </c>
      <c r="R39" s="8">
        <v>76357</v>
      </c>
      <c r="V39" s="8">
        <v>765307</v>
      </c>
      <c r="Z39" s="8">
        <v>881885</v>
      </c>
    </row>
    <row r="40" spans="1:26" ht="39.75" customHeight="1">
      <c r="A40" s="6" t="s">
        <v>1333</v>
      </c>
      <c r="D40" t="s">
        <v>145</v>
      </c>
      <c r="G40" s="6" t="s">
        <v>1331</v>
      </c>
      <c r="J40" t="s">
        <v>145</v>
      </c>
      <c r="N40" t="s">
        <v>145</v>
      </c>
      <c r="R40" s="8">
        <v>38179</v>
      </c>
      <c r="V40" s="8">
        <v>382654</v>
      </c>
      <c r="Z40" t="s">
        <v>145</v>
      </c>
    </row>
    <row r="41" spans="1:26" ht="15">
      <c r="A41" t="s">
        <v>1334</v>
      </c>
      <c r="D41" t="s">
        <v>145</v>
      </c>
      <c r="G41" t="s">
        <v>312</v>
      </c>
      <c r="J41" t="s">
        <v>145</v>
      </c>
      <c r="N41" t="s">
        <v>145</v>
      </c>
      <c r="R41" s="8">
        <v>2375</v>
      </c>
      <c r="V41" s="8">
        <v>2375000</v>
      </c>
      <c r="Z41" s="8">
        <v>2375000</v>
      </c>
    </row>
    <row r="42" spans="1:26" ht="15">
      <c r="A42" t="s">
        <v>1335</v>
      </c>
      <c r="D42" t="s">
        <v>145</v>
      </c>
      <c r="G42" t="s">
        <v>424</v>
      </c>
      <c r="J42" t="s">
        <v>474</v>
      </c>
      <c r="N42" t="s">
        <v>145</v>
      </c>
      <c r="R42" s="8">
        <v>3591</v>
      </c>
      <c r="V42" s="8">
        <v>24177</v>
      </c>
      <c r="Z42" s="8">
        <v>27916</v>
      </c>
    </row>
    <row r="43" spans="1:26" ht="39.75" customHeight="1">
      <c r="A43" s="6" t="s">
        <v>1336</v>
      </c>
      <c r="D43" t="s">
        <v>145</v>
      </c>
      <c r="G43" t="s">
        <v>544</v>
      </c>
      <c r="J43" t="s">
        <v>474</v>
      </c>
      <c r="N43" t="s">
        <v>145</v>
      </c>
      <c r="R43" s="8">
        <v>20000</v>
      </c>
      <c r="V43" s="8">
        <v>1980000</v>
      </c>
      <c r="Z43" s="8">
        <v>823710</v>
      </c>
    </row>
    <row r="44" spans="1:26" ht="39.75" customHeight="1">
      <c r="A44" t="s">
        <v>1337</v>
      </c>
      <c r="D44" t="s">
        <v>145</v>
      </c>
      <c r="G44" s="6" t="s">
        <v>1338</v>
      </c>
      <c r="J44" t="s">
        <v>345</v>
      </c>
      <c r="N44" t="s">
        <v>145</v>
      </c>
      <c r="R44" s="8">
        <v>1099</v>
      </c>
      <c r="V44" s="8">
        <v>984344</v>
      </c>
      <c r="Z44" s="8">
        <v>1111742</v>
      </c>
    </row>
  </sheetData>
  <sheetProtection selectLockedCells="1" selectUnlockedCells="1"/>
  <mergeCells count="15">
    <mergeCell ref="A2:F2"/>
    <mergeCell ref="C5:D5"/>
    <mergeCell ref="I5:J5"/>
    <mergeCell ref="M5:N5"/>
    <mergeCell ref="Q5:R5"/>
    <mergeCell ref="U5:V5"/>
    <mergeCell ref="Y5:Z5"/>
    <mergeCell ref="A9:R9"/>
    <mergeCell ref="A11:Z11"/>
    <mergeCell ref="U12:V12"/>
    <mergeCell ref="Y12:Z12"/>
    <mergeCell ref="A33:R33"/>
    <mergeCell ref="A35:D35"/>
    <mergeCell ref="J35:R35"/>
    <mergeCell ref="V35:Z3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Z39"/>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41.7109375" style="0" customWidth="1"/>
    <col min="8" max="9" width="8.7109375" style="0" customWidth="1"/>
    <col min="10" max="10" width="5.7109375" style="0" customWidth="1"/>
    <col min="11"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1236</v>
      </c>
      <c r="B2" s="1"/>
      <c r="C2" s="1"/>
      <c r="D2" s="1"/>
      <c r="E2" s="1"/>
      <c r="F2" s="1"/>
    </row>
    <row r="5" spans="1:26" ht="39.75" customHeight="1">
      <c r="A5" s="2" t="s">
        <v>284</v>
      </c>
      <c r="C5" s="1" t="s">
        <v>123</v>
      </c>
      <c r="D5" s="1"/>
      <c r="G5" s="2" t="s">
        <v>286</v>
      </c>
      <c r="I5" s="7" t="s">
        <v>287</v>
      </c>
      <c r="J5" s="7"/>
      <c r="M5" s="7" t="s">
        <v>1196</v>
      </c>
      <c r="N5" s="7"/>
      <c r="Q5" s="7" t="s">
        <v>289</v>
      </c>
      <c r="R5" s="7"/>
      <c r="U5" s="1" t="s">
        <v>290</v>
      </c>
      <c r="V5" s="1"/>
      <c r="Y5" s="1" t="s">
        <v>1197</v>
      </c>
      <c r="Z5" s="1"/>
    </row>
    <row r="6" spans="1:26" ht="39.75" customHeight="1">
      <c r="A6" s="6" t="s">
        <v>1339</v>
      </c>
      <c r="D6" t="s">
        <v>145</v>
      </c>
      <c r="G6" t="s">
        <v>336</v>
      </c>
      <c r="J6" t="s">
        <v>145</v>
      </c>
      <c r="N6" t="s">
        <v>145</v>
      </c>
      <c r="R6" s="8">
        <v>686</v>
      </c>
      <c r="V6" s="8">
        <v>685820</v>
      </c>
      <c r="Z6" s="8">
        <v>685820</v>
      </c>
    </row>
    <row r="7" spans="1:26" ht="39.75" customHeight="1">
      <c r="A7" s="6" t="s">
        <v>1340</v>
      </c>
      <c r="D7" t="s">
        <v>145</v>
      </c>
      <c r="G7" t="s">
        <v>336</v>
      </c>
      <c r="J7" t="s">
        <v>483</v>
      </c>
      <c r="N7" t="s">
        <v>145</v>
      </c>
      <c r="R7" s="8">
        <v>1312</v>
      </c>
      <c r="V7" s="8">
        <v>1312006</v>
      </c>
      <c r="Z7" s="8">
        <v>1666679</v>
      </c>
    </row>
    <row r="8" spans="1:26" ht="39.75" customHeight="1">
      <c r="A8" t="s">
        <v>1341</v>
      </c>
      <c r="D8" t="s">
        <v>145</v>
      </c>
      <c r="G8" s="6" t="s">
        <v>480</v>
      </c>
      <c r="J8" t="s">
        <v>474</v>
      </c>
      <c r="N8" t="s">
        <v>145</v>
      </c>
      <c r="R8" s="8">
        <v>1824167</v>
      </c>
      <c r="V8" s="8">
        <v>1824167</v>
      </c>
      <c r="Z8" s="8">
        <v>1949629</v>
      </c>
    </row>
    <row r="10" spans="1:26" ht="15">
      <c r="A10" s="1" t="s">
        <v>484</v>
      </c>
      <c r="B10" s="1"/>
      <c r="C10" s="1"/>
      <c r="D10" s="1"/>
      <c r="E10" s="1"/>
      <c r="F10" s="1"/>
      <c r="G10" s="1"/>
      <c r="H10" s="1"/>
      <c r="I10" s="1"/>
      <c r="J10" s="1"/>
      <c r="K10" s="1"/>
      <c r="L10" s="1"/>
      <c r="M10" s="1"/>
      <c r="N10" s="1"/>
      <c r="O10" s="1"/>
      <c r="P10" s="1"/>
      <c r="Q10" s="1"/>
      <c r="R10" s="1"/>
      <c r="S10" s="2"/>
      <c r="V10" s="8">
        <v>12101421</v>
      </c>
      <c r="Z10" s="8">
        <v>11178282</v>
      </c>
    </row>
    <row r="12" spans="1:5" ht="15">
      <c r="A12" s="1" t="s">
        <v>1342</v>
      </c>
      <c r="B12" s="1"/>
      <c r="C12" s="1"/>
      <c r="D12" s="1"/>
      <c r="E12" s="2"/>
    </row>
    <row r="13" spans="1:26" ht="15">
      <c r="A13" t="s">
        <v>1217</v>
      </c>
      <c r="D13" t="s">
        <v>145</v>
      </c>
      <c r="G13" t="s">
        <v>312</v>
      </c>
      <c r="J13" t="s">
        <v>145</v>
      </c>
      <c r="N13" t="s">
        <v>145</v>
      </c>
      <c r="R13" s="8">
        <v>1998</v>
      </c>
      <c r="U13" s="5">
        <v>2000000</v>
      </c>
      <c r="V13" s="5"/>
      <c r="Y13" s="5">
        <v>1737396</v>
      </c>
      <c r="Z13" s="5"/>
    </row>
    <row r="14" spans="1:26" ht="39.75" customHeight="1">
      <c r="A14" t="s">
        <v>1343</v>
      </c>
      <c r="D14" t="s">
        <v>492</v>
      </c>
      <c r="G14" s="6" t="s">
        <v>1331</v>
      </c>
      <c r="R14" s="8">
        <v>753</v>
      </c>
      <c r="V14" t="s">
        <v>145</v>
      </c>
      <c r="Z14" s="8">
        <v>2063780</v>
      </c>
    </row>
    <row r="15" spans="1:26" ht="39.75" customHeight="1">
      <c r="A15" s="6" t="s">
        <v>1344</v>
      </c>
      <c r="D15" t="s">
        <v>145</v>
      </c>
      <c r="G15" t="s">
        <v>371</v>
      </c>
      <c r="J15" t="s">
        <v>145</v>
      </c>
      <c r="N15" t="s">
        <v>145</v>
      </c>
      <c r="R15" s="8">
        <v>1</v>
      </c>
      <c r="V15" s="8">
        <v>950</v>
      </c>
      <c r="Z15" s="8">
        <v>1033</v>
      </c>
    </row>
    <row r="16" spans="1:26" ht="39.75" customHeight="1">
      <c r="A16" t="s">
        <v>497</v>
      </c>
      <c r="D16" t="s">
        <v>145</v>
      </c>
      <c r="G16" s="6" t="s">
        <v>498</v>
      </c>
      <c r="J16" t="s">
        <v>145</v>
      </c>
      <c r="N16" t="s">
        <v>145</v>
      </c>
      <c r="R16" s="8">
        <v>1333330</v>
      </c>
      <c r="V16" s="8">
        <v>3000000</v>
      </c>
      <c r="Z16" t="s">
        <v>145</v>
      </c>
    </row>
    <row r="17" spans="1:26" ht="39.75" customHeight="1">
      <c r="A17" s="6" t="s">
        <v>1345</v>
      </c>
      <c r="D17" t="s">
        <v>145</v>
      </c>
      <c r="G17" t="s">
        <v>452</v>
      </c>
      <c r="J17" t="s">
        <v>145</v>
      </c>
      <c r="N17" t="s">
        <v>145</v>
      </c>
      <c r="R17" s="8">
        <v>1505000</v>
      </c>
      <c r="V17" s="8">
        <v>1505000</v>
      </c>
      <c r="Z17" s="8">
        <v>1680720</v>
      </c>
    </row>
    <row r="18" spans="1:26" ht="39.75" customHeight="1">
      <c r="A18" s="6" t="s">
        <v>1214</v>
      </c>
      <c r="D18" t="s">
        <v>145</v>
      </c>
      <c r="G18" s="6" t="s">
        <v>1331</v>
      </c>
      <c r="J18" t="s">
        <v>145</v>
      </c>
      <c r="N18" t="s">
        <v>145</v>
      </c>
      <c r="R18" s="8">
        <v>23416</v>
      </c>
      <c r="V18" s="8">
        <v>234693</v>
      </c>
      <c r="Z18" s="8">
        <v>270457</v>
      </c>
    </row>
    <row r="19" spans="1:26" ht="39.75" customHeight="1">
      <c r="A19" s="6" t="s">
        <v>1346</v>
      </c>
      <c r="D19" t="s">
        <v>145</v>
      </c>
      <c r="G19" s="6" t="s">
        <v>1331</v>
      </c>
      <c r="J19" t="s">
        <v>145</v>
      </c>
      <c r="N19" t="s">
        <v>145</v>
      </c>
      <c r="R19" s="8">
        <v>11708</v>
      </c>
      <c r="V19" s="8">
        <v>117346</v>
      </c>
      <c r="Z19" t="s">
        <v>145</v>
      </c>
    </row>
    <row r="20" spans="1:26" ht="39.75" customHeight="1">
      <c r="A20" s="6" t="s">
        <v>1347</v>
      </c>
      <c r="D20" t="s">
        <v>145</v>
      </c>
      <c r="G20" t="s">
        <v>312</v>
      </c>
      <c r="J20" t="s">
        <v>145</v>
      </c>
      <c r="N20" t="s">
        <v>145</v>
      </c>
      <c r="R20" s="8">
        <v>2375</v>
      </c>
      <c r="V20" t="s">
        <v>145</v>
      </c>
      <c r="Z20" t="s">
        <v>145</v>
      </c>
    </row>
    <row r="21" spans="1:26" ht="15">
      <c r="A21" t="s">
        <v>654</v>
      </c>
      <c r="D21" t="s">
        <v>145</v>
      </c>
      <c r="G21" t="s">
        <v>344</v>
      </c>
      <c r="J21" t="s">
        <v>145</v>
      </c>
      <c r="N21" t="s">
        <v>145</v>
      </c>
      <c r="R21" s="8">
        <v>5556</v>
      </c>
      <c r="V21" s="8">
        <v>1904033</v>
      </c>
      <c r="Z21" s="8">
        <v>6665183</v>
      </c>
    </row>
    <row r="22" spans="1:26" ht="15">
      <c r="A22" t="s">
        <v>1348</v>
      </c>
      <c r="D22" t="s">
        <v>145</v>
      </c>
      <c r="G22" t="s">
        <v>402</v>
      </c>
      <c r="J22" t="s">
        <v>145</v>
      </c>
      <c r="N22" t="s">
        <v>145</v>
      </c>
      <c r="R22" s="8">
        <v>30000</v>
      </c>
      <c r="V22" s="8">
        <v>1350000</v>
      </c>
      <c r="Z22" t="s">
        <v>145</v>
      </c>
    </row>
    <row r="23" spans="1:26" ht="39.75" customHeight="1">
      <c r="A23" s="6" t="s">
        <v>1349</v>
      </c>
      <c r="D23" t="s">
        <v>145</v>
      </c>
      <c r="G23" t="s">
        <v>424</v>
      </c>
      <c r="J23" t="s">
        <v>145</v>
      </c>
      <c r="N23" t="s">
        <v>145</v>
      </c>
      <c r="R23" s="8">
        <v>348912</v>
      </c>
      <c r="V23" s="8">
        <v>2443050</v>
      </c>
      <c r="Z23" s="8">
        <v>2642438</v>
      </c>
    </row>
    <row r="24" spans="1:26" ht="39.75" customHeight="1">
      <c r="A24" s="6" t="s">
        <v>1350</v>
      </c>
      <c r="D24" t="s">
        <v>145</v>
      </c>
      <c r="G24" s="6" t="s">
        <v>1331</v>
      </c>
      <c r="J24" t="s">
        <v>145</v>
      </c>
      <c r="N24" t="s">
        <v>145</v>
      </c>
      <c r="R24" s="8">
        <v>1079920</v>
      </c>
      <c r="V24" s="8">
        <v>1236832</v>
      </c>
      <c r="Z24" s="8">
        <v>12013688</v>
      </c>
    </row>
    <row r="25" spans="1:26" ht="39.75" customHeight="1">
      <c r="A25" s="6" t="s">
        <v>1351</v>
      </c>
      <c r="D25" t="s">
        <v>145</v>
      </c>
      <c r="G25" s="6" t="s">
        <v>1331</v>
      </c>
      <c r="J25" t="s">
        <v>145</v>
      </c>
      <c r="N25" t="s">
        <v>145</v>
      </c>
      <c r="R25" s="8">
        <v>1079920</v>
      </c>
      <c r="V25" s="8">
        <v>1028807</v>
      </c>
      <c r="Z25" s="8">
        <v>1028807</v>
      </c>
    </row>
    <row r="26" spans="1:26" ht="15">
      <c r="A26" t="s">
        <v>664</v>
      </c>
      <c r="D26" t="s">
        <v>665</v>
      </c>
      <c r="G26" t="s">
        <v>496</v>
      </c>
      <c r="J26" t="s">
        <v>145</v>
      </c>
      <c r="N26" t="s">
        <v>145</v>
      </c>
      <c r="R26" s="8">
        <v>1267</v>
      </c>
      <c r="V26" s="8">
        <v>779920</v>
      </c>
      <c r="Z26" t="s">
        <v>145</v>
      </c>
    </row>
    <row r="27" spans="1:26" ht="39.75" customHeight="1">
      <c r="A27" s="6" t="s">
        <v>1352</v>
      </c>
      <c r="D27" t="s">
        <v>145</v>
      </c>
      <c r="G27" t="s">
        <v>355</v>
      </c>
      <c r="J27" t="s">
        <v>145</v>
      </c>
      <c r="N27" t="s">
        <v>145</v>
      </c>
      <c r="R27" s="8">
        <v>1221932</v>
      </c>
      <c r="V27" s="8">
        <v>3239999</v>
      </c>
      <c r="Z27" s="8">
        <v>5425378</v>
      </c>
    </row>
    <row r="28" spans="1:26" ht="39.75" customHeight="1">
      <c r="A28" s="6" t="s">
        <v>1353</v>
      </c>
      <c r="D28" t="s">
        <v>668</v>
      </c>
      <c r="G28" t="s">
        <v>355</v>
      </c>
      <c r="J28" t="s">
        <v>145</v>
      </c>
      <c r="N28" t="s">
        <v>145</v>
      </c>
      <c r="R28" s="8">
        <v>122193</v>
      </c>
      <c r="V28" s="8">
        <v>105697</v>
      </c>
      <c r="Z28" s="8">
        <v>31778</v>
      </c>
    </row>
    <row r="29" spans="1:26" ht="39.75" customHeight="1">
      <c r="A29" s="6" t="s">
        <v>1221</v>
      </c>
      <c r="D29" t="s">
        <v>145</v>
      </c>
      <c r="G29" t="s">
        <v>452</v>
      </c>
      <c r="J29" t="s">
        <v>145</v>
      </c>
      <c r="N29" t="s">
        <v>145</v>
      </c>
      <c r="R29" s="8">
        <v>1700</v>
      </c>
      <c r="V29" s="8">
        <v>1700000</v>
      </c>
      <c r="Z29" s="8">
        <v>1641575</v>
      </c>
    </row>
    <row r="30" spans="1:26" ht="39.75" customHeight="1">
      <c r="A30" s="6" t="s">
        <v>1354</v>
      </c>
      <c r="D30" t="s">
        <v>145</v>
      </c>
      <c r="G30" s="6" t="s">
        <v>327</v>
      </c>
      <c r="J30" t="s">
        <v>145</v>
      </c>
      <c r="N30" t="s">
        <v>145</v>
      </c>
      <c r="R30" s="8">
        <v>3000</v>
      </c>
      <c r="V30" s="8">
        <v>3000000</v>
      </c>
      <c r="Z30" s="8">
        <v>4377360</v>
      </c>
    </row>
    <row r="31" spans="1:26" ht="39.75" customHeight="1">
      <c r="A31" s="6" t="s">
        <v>1355</v>
      </c>
      <c r="D31" t="s">
        <v>145</v>
      </c>
      <c r="G31" s="6" t="s">
        <v>1356</v>
      </c>
      <c r="J31" t="s">
        <v>145</v>
      </c>
      <c r="N31" t="s">
        <v>145</v>
      </c>
      <c r="R31" s="8">
        <v>20000</v>
      </c>
      <c r="V31" s="8">
        <v>2000000</v>
      </c>
      <c r="Z31" s="8">
        <v>2124491</v>
      </c>
    </row>
    <row r="32" spans="1:26" ht="39.75" customHeight="1">
      <c r="A32" s="6" t="s">
        <v>1357</v>
      </c>
      <c r="D32" t="s">
        <v>145</v>
      </c>
      <c r="G32" t="s">
        <v>1314</v>
      </c>
      <c r="J32" t="s">
        <v>145</v>
      </c>
      <c r="N32" t="s">
        <v>145</v>
      </c>
      <c r="R32" s="8">
        <v>20000</v>
      </c>
      <c r="V32" s="8">
        <v>20000</v>
      </c>
      <c r="Z32" t="s">
        <v>145</v>
      </c>
    </row>
    <row r="33" spans="1:26" ht="39.75" customHeight="1">
      <c r="A33" s="6" t="s">
        <v>1358</v>
      </c>
      <c r="D33" t="s">
        <v>145</v>
      </c>
      <c r="G33" t="s">
        <v>424</v>
      </c>
      <c r="J33" t="s">
        <v>145</v>
      </c>
      <c r="N33" t="s">
        <v>145</v>
      </c>
      <c r="R33" s="8">
        <v>4325</v>
      </c>
      <c r="V33" s="8">
        <v>1306166</v>
      </c>
      <c r="Z33" s="8">
        <v>1404661</v>
      </c>
    </row>
    <row r="34" spans="1:26" ht="39.75" customHeight="1">
      <c r="A34" s="6" t="s">
        <v>1359</v>
      </c>
      <c r="D34" t="s">
        <v>145</v>
      </c>
      <c r="G34" t="s">
        <v>424</v>
      </c>
      <c r="J34" t="s">
        <v>145</v>
      </c>
      <c r="N34" t="s">
        <v>145</v>
      </c>
      <c r="R34" s="8">
        <v>531</v>
      </c>
      <c r="V34" t="s">
        <v>145</v>
      </c>
      <c r="Z34" s="8">
        <v>172457</v>
      </c>
    </row>
    <row r="35" spans="1:26" ht="39.75" customHeight="1">
      <c r="A35" s="6" t="s">
        <v>1360</v>
      </c>
      <c r="D35" t="s">
        <v>145</v>
      </c>
      <c r="G35" s="6" t="s">
        <v>1361</v>
      </c>
      <c r="J35" t="s">
        <v>145</v>
      </c>
      <c r="N35" t="s">
        <v>145</v>
      </c>
      <c r="R35" s="8">
        <v>300000</v>
      </c>
      <c r="V35" s="8">
        <v>3000000</v>
      </c>
      <c r="Z35" s="8">
        <v>3000000</v>
      </c>
    </row>
    <row r="36" spans="1:26" ht="39.75" customHeight="1">
      <c r="A36" s="6" t="s">
        <v>1362</v>
      </c>
      <c r="D36" t="s">
        <v>145</v>
      </c>
      <c r="G36" t="s">
        <v>1039</v>
      </c>
      <c r="J36" t="s">
        <v>145</v>
      </c>
      <c r="N36" t="s">
        <v>145</v>
      </c>
      <c r="R36" s="8">
        <v>2276847</v>
      </c>
      <c r="V36" s="8">
        <v>2274883</v>
      </c>
      <c r="Z36" s="8">
        <v>6182426</v>
      </c>
    </row>
    <row r="37" spans="1:26" ht="15">
      <c r="A37" t="s">
        <v>523</v>
      </c>
      <c r="D37" t="s">
        <v>524</v>
      </c>
      <c r="G37" t="s">
        <v>344</v>
      </c>
      <c r="J37" t="s">
        <v>145</v>
      </c>
      <c r="N37" t="s">
        <v>145</v>
      </c>
      <c r="R37" s="8">
        <v>3500</v>
      </c>
      <c r="V37" s="8">
        <v>29400</v>
      </c>
      <c r="Z37" s="8">
        <v>1197412</v>
      </c>
    </row>
    <row r="38" spans="1:26" ht="39.75" customHeight="1">
      <c r="A38" s="6" t="s">
        <v>1363</v>
      </c>
      <c r="D38" t="s">
        <v>145</v>
      </c>
      <c r="G38" t="s">
        <v>397</v>
      </c>
      <c r="J38" t="s">
        <v>145</v>
      </c>
      <c r="N38" t="s">
        <v>145</v>
      </c>
      <c r="R38" s="8">
        <v>137923</v>
      </c>
      <c r="V38" s="8">
        <v>2111588</v>
      </c>
      <c r="Z38" t="s">
        <v>145</v>
      </c>
    </row>
    <row r="39" spans="1:26" ht="39.75" customHeight="1">
      <c r="A39" s="6" t="s">
        <v>1364</v>
      </c>
      <c r="D39" t="s">
        <v>145</v>
      </c>
      <c r="G39" t="s">
        <v>336</v>
      </c>
      <c r="J39" t="s">
        <v>145</v>
      </c>
      <c r="N39" t="s">
        <v>145</v>
      </c>
      <c r="R39" s="8">
        <v>2</v>
      </c>
      <c r="V39" s="8">
        <v>9567</v>
      </c>
      <c r="Z39" s="8">
        <v>713718</v>
      </c>
    </row>
  </sheetData>
  <sheetProtection selectLockedCells="1" selectUnlockedCells="1"/>
  <mergeCells count="11">
    <mergeCell ref="A2:F2"/>
    <mergeCell ref="C5:D5"/>
    <mergeCell ref="I5:J5"/>
    <mergeCell ref="M5:N5"/>
    <mergeCell ref="Q5:R5"/>
    <mergeCell ref="U5:V5"/>
    <mergeCell ref="Y5:Z5"/>
    <mergeCell ref="A10:R10"/>
    <mergeCell ref="A12:D12"/>
    <mergeCell ref="U13:V13"/>
    <mergeCell ref="Y13:Z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7" t="s">
        <v>121</v>
      </c>
      <c r="B2" s="7"/>
      <c r="C2" s="7"/>
      <c r="D2" s="7"/>
      <c r="E2" s="7"/>
      <c r="F2" s="7"/>
    </row>
    <row r="5" spans="1:10" ht="39.75" customHeight="1">
      <c r="A5" s="2" t="s">
        <v>122</v>
      </c>
      <c r="C5" s="2" t="s">
        <v>123</v>
      </c>
      <c r="E5" s="7" t="s">
        <v>124</v>
      </c>
      <c r="F5" s="7"/>
      <c r="I5" s="7" t="s">
        <v>125</v>
      </c>
      <c r="J5" s="7"/>
    </row>
    <row r="6" spans="1:10" ht="15">
      <c r="A6" t="s">
        <v>126</v>
      </c>
      <c r="C6" t="s">
        <v>127</v>
      </c>
      <c r="F6" t="s">
        <v>128</v>
      </c>
      <c r="I6" s="5">
        <v>500000</v>
      </c>
      <c r="J6" s="5"/>
    </row>
    <row r="7" spans="1:10" ht="15">
      <c r="A7" t="s">
        <v>129</v>
      </c>
      <c r="C7" t="s">
        <v>130</v>
      </c>
      <c r="F7" s="3">
        <v>4.46</v>
      </c>
      <c r="J7" s="8">
        <v>44500000</v>
      </c>
    </row>
    <row r="8" spans="1:10" ht="15">
      <c r="A8" t="s">
        <v>131</v>
      </c>
      <c r="C8" t="s">
        <v>132</v>
      </c>
      <c r="F8" s="3">
        <v>3.38</v>
      </c>
      <c r="J8" s="8">
        <v>105000000</v>
      </c>
    </row>
    <row r="10" spans="1:10" ht="15">
      <c r="A10" t="s">
        <v>133</v>
      </c>
      <c r="F10" t="s">
        <v>134</v>
      </c>
      <c r="I10" s="5">
        <v>150000000</v>
      </c>
      <c r="J10" s="5"/>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AA6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6" width="8.7109375" style="0" customWidth="1"/>
    <col min="7" max="7" width="54.7109375" style="0" customWidth="1"/>
    <col min="8" max="9" width="8.7109375" style="0" customWidth="1"/>
    <col min="10" max="10" width="17.7109375" style="0" customWidth="1"/>
    <col min="11" max="11" width="6.7109375" style="0" customWidth="1"/>
    <col min="12" max="13" width="8.7109375" style="0" customWidth="1"/>
    <col min="14" max="14" width="5.7109375" style="0" customWidth="1"/>
    <col min="15" max="15" width="10.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1236</v>
      </c>
      <c r="B2" s="1"/>
      <c r="C2" s="1"/>
      <c r="D2" s="1"/>
      <c r="E2" s="1"/>
      <c r="F2" s="1"/>
    </row>
    <row r="5" spans="1:26" ht="39.75" customHeight="1">
      <c r="A5" s="2" t="s">
        <v>284</v>
      </c>
      <c r="C5" s="1" t="s">
        <v>123</v>
      </c>
      <c r="D5" s="1"/>
      <c r="G5" s="2" t="s">
        <v>286</v>
      </c>
      <c r="I5" s="7" t="s">
        <v>287</v>
      </c>
      <c r="J5" s="7"/>
      <c r="M5" s="7" t="s">
        <v>1196</v>
      </c>
      <c r="N5" s="7"/>
      <c r="Q5" s="7" t="s">
        <v>289</v>
      </c>
      <c r="R5" s="7"/>
      <c r="U5" s="1" t="s">
        <v>290</v>
      </c>
      <c r="V5" s="1"/>
      <c r="Y5" s="1" t="s">
        <v>1197</v>
      </c>
      <c r="Z5" s="1"/>
    </row>
    <row r="6" spans="1:26" ht="15">
      <c r="A6" t="s">
        <v>1341</v>
      </c>
      <c r="D6" t="s">
        <v>145</v>
      </c>
      <c r="G6" t="s">
        <v>1216</v>
      </c>
      <c r="J6" t="s">
        <v>145</v>
      </c>
      <c r="N6" t="s">
        <v>145</v>
      </c>
      <c r="R6" s="8">
        <v>9166</v>
      </c>
      <c r="V6" s="8">
        <v>9167</v>
      </c>
      <c r="Z6" t="s">
        <v>145</v>
      </c>
    </row>
    <row r="7" spans="1:26" ht="15">
      <c r="A7" t="s">
        <v>1365</v>
      </c>
      <c r="D7" t="s">
        <v>145</v>
      </c>
      <c r="G7" t="s">
        <v>344</v>
      </c>
      <c r="J7" t="s">
        <v>145</v>
      </c>
      <c r="N7" t="s">
        <v>145</v>
      </c>
      <c r="R7" s="8">
        <v>35526</v>
      </c>
      <c r="V7" s="8">
        <v>4050000</v>
      </c>
      <c r="Z7" s="8">
        <v>6941000</v>
      </c>
    </row>
    <row r="9" spans="1:26" ht="15">
      <c r="A9" s="1" t="s">
        <v>1366</v>
      </c>
      <c r="B9" s="1"/>
      <c r="C9" s="1"/>
      <c r="D9" s="1"/>
      <c r="E9" s="1"/>
      <c r="F9" s="1"/>
      <c r="G9" s="1"/>
      <c r="H9" s="1"/>
      <c r="I9" s="1"/>
      <c r="J9" s="1"/>
      <c r="K9" s="1"/>
      <c r="L9" s="1"/>
      <c r="M9" s="1"/>
      <c r="N9" s="1"/>
      <c r="O9" s="1"/>
      <c r="P9" s="1"/>
      <c r="Q9" s="1"/>
      <c r="R9" s="1"/>
      <c r="S9" s="2"/>
      <c r="V9" s="8">
        <v>38457098</v>
      </c>
      <c r="Z9" s="8">
        <v>61315758</v>
      </c>
    </row>
    <row r="11" spans="1:26" ht="15">
      <c r="A11" s="1" t="s">
        <v>1367</v>
      </c>
      <c r="B11" s="1"/>
      <c r="C11" s="1"/>
      <c r="D11" s="1"/>
      <c r="E11" s="1"/>
      <c r="F11" s="1"/>
      <c r="G11" s="1"/>
      <c r="H11" s="1"/>
      <c r="I11" s="1"/>
      <c r="J11" s="1"/>
      <c r="K11" s="1"/>
      <c r="L11" s="1"/>
      <c r="M11" s="1"/>
      <c r="N11" s="1"/>
      <c r="O11" s="1"/>
      <c r="P11" s="1"/>
      <c r="Q11" s="1"/>
      <c r="R11" s="1"/>
      <c r="S11" s="2"/>
      <c r="V11" s="8">
        <v>871867953</v>
      </c>
      <c r="Z11" s="8">
        <v>871892745</v>
      </c>
    </row>
    <row r="13" spans="1:27" ht="15" customHeight="1">
      <c r="A13" s="7" t="s">
        <v>1368</v>
      </c>
      <c r="B13" s="7"/>
      <c r="C13" s="7"/>
      <c r="D13" s="7"/>
      <c r="E13" s="7"/>
      <c r="F13" s="7"/>
      <c r="G13" s="7"/>
      <c r="H13" s="7"/>
      <c r="I13" s="7"/>
      <c r="J13" s="7"/>
      <c r="K13" s="7"/>
      <c r="L13" s="7"/>
      <c r="M13" s="7"/>
      <c r="N13" s="7"/>
      <c r="O13" s="7"/>
      <c r="P13" s="7"/>
      <c r="Q13" s="7"/>
      <c r="R13" s="7"/>
      <c r="S13" s="7"/>
      <c r="T13" s="7"/>
      <c r="U13" s="7"/>
      <c r="V13" s="7"/>
      <c r="W13" s="7"/>
      <c r="X13" s="7"/>
      <c r="Y13" s="7"/>
      <c r="Z13" s="7"/>
      <c r="AA13" s="2"/>
    </row>
    <row r="14" ht="15">
      <c r="A14" s="2" t="s">
        <v>1369</v>
      </c>
    </row>
    <row r="15" spans="1:26" ht="39.75" customHeight="1">
      <c r="A15" t="s">
        <v>1370</v>
      </c>
      <c r="D15" t="s">
        <v>1371</v>
      </c>
      <c r="G15" s="6" t="s">
        <v>1372</v>
      </c>
      <c r="J15" t="s">
        <v>1373</v>
      </c>
      <c r="N15" t="s">
        <v>1374</v>
      </c>
      <c r="O15" s="9">
        <v>-8</v>
      </c>
      <c r="R15" s="8">
        <v>8000000</v>
      </c>
      <c r="U15" s="5">
        <v>8000000</v>
      </c>
      <c r="V15" s="5"/>
      <c r="Y15" s="5">
        <v>7672000</v>
      </c>
      <c r="Z15" s="5"/>
    </row>
    <row r="17" ht="15">
      <c r="A17" s="2" t="s">
        <v>1375</v>
      </c>
    </row>
    <row r="18" spans="1:26" ht="39.75" customHeight="1">
      <c r="A18" t="s">
        <v>1376</v>
      </c>
      <c r="D18" t="s">
        <v>1377</v>
      </c>
      <c r="G18" s="6" t="s">
        <v>1378</v>
      </c>
      <c r="J18" s="3">
        <v>15</v>
      </c>
      <c r="K18" t="s">
        <v>16</v>
      </c>
      <c r="N18" t="s">
        <v>145</v>
      </c>
      <c r="R18" s="8">
        <v>7567234</v>
      </c>
      <c r="V18" s="8">
        <v>7435314</v>
      </c>
      <c r="Z18" s="8">
        <v>7453725</v>
      </c>
    </row>
    <row r="19" spans="1:26" ht="15">
      <c r="A19" t="s">
        <v>541</v>
      </c>
      <c r="D19" t="s">
        <v>433</v>
      </c>
      <c r="G19" t="s">
        <v>318</v>
      </c>
      <c r="J19" t="s">
        <v>337</v>
      </c>
      <c r="N19" t="s">
        <v>145</v>
      </c>
      <c r="R19" s="8">
        <v>24000000</v>
      </c>
      <c r="V19" s="8">
        <v>23495700</v>
      </c>
      <c r="Z19" s="8">
        <v>24000000</v>
      </c>
    </row>
    <row r="20" spans="1:26" ht="15">
      <c r="A20" t="s">
        <v>1379</v>
      </c>
      <c r="D20" t="s">
        <v>1380</v>
      </c>
      <c r="G20" t="s">
        <v>318</v>
      </c>
      <c r="J20" t="s">
        <v>145</v>
      </c>
      <c r="N20" t="s">
        <v>145</v>
      </c>
      <c r="R20" s="8">
        <v>16000000</v>
      </c>
      <c r="V20" s="8">
        <v>15640000</v>
      </c>
      <c r="Z20" s="8">
        <v>16000000</v>
      </c>
    </row>
    <row r="22" spans="1:26" ht="15">
      <c r="A22" s="1" t="s">
        <v>466</v>
      </c>
      <c r="B22" s="1"/>
      <c r="C22" s="1"/>
      <c r="D22" s="1"/>
      <c r="E22" s="1"/>
      <c r="F22" s="1"/>
      <c r="G22" s="1"/>
      <c r="H22" s="1"/>
      <c r="I22" s="1"/>
      <c r="J22" s="1"/>
      <c r="K22" s="1"/>
      <c r="L22" s="1"/>
      <c r="M22" s="1"/>
      <c r="N22" s="1"/>
      <c r="O22" s="1"/>
      <c r="P22" s="1"/>
      <c r="Q22" s="1"/>
      <c r="R22" s="1"/>
      <c r="S22" s="2"/>
      <c r="V22" s="8">
        <v>46571014</v>
      </c>
      <c r="Z22" s="8">
        <v>47453725</v>
      </c>
    </row>
    <row r="24" ht="15">
      <c r="A24" s="2" t="s">
        <v>1381</v>
      </c>
    </row>
    <row r="25" spans="1:26" ht="15">
      <c r="A25" t="s">
        <v>1382</v>
      </c>
      <c r="D25" t="s">
        <v>145</v>
      </c>
      <c r="G25" t="s">
        <v>537</v>
      </c>
      <c r="J25" t="s">
        <v>145</v>
      </c>
      <c r="N25" t="s">
        <v>145</v>
      </c>
      <c r="R25" s="8">
        <v>125106</v>
      </c>
      <c r="V25" s="8">
        <v>10055844</v>
      </c>
      <c r="Z25" s="8">
        <v>18425519</v>
      </c>
    </row>
    <row r="26" spans="1:26" ht="39.75" customHeight="1">
      <c r="A26" s="6" t="s">
        <v>1383</v>
      </c>
      <c r="D26" t="s">
        <v>145</v>
      </c>
      <c r="G26" s="6" t="s">
        <v>551</v>
      </c>
      <c r="J26" t="s">
        <v>145</v>
      </c>
      <c r="N26" t="s">
        <v>145</v>
      </c>
      <c r="R26" s="8">
        <v>375000</v>
      </c>
      <c r="V26" s="8">
        <v>3750000</v>
      </c>
      <c r="Z26" s="8">
        <v>2902355</v>
      </c>
    </row>
    <row r="27" spans="1:26" ht="15">
      <c r="A27" s="6" t="s">
        <v>1384</v>
      </c>
      <c r="D27" t="s">
        <v>145</v>
      </c>
      <c r="G27" t="s">
        <v>318</v>
      </c>
      <c r="J27" t="s">
        <v>145</v>
      </c>
      <c r="N27" t="s">
        <v>145</v>
      </c>
      <c r="R27" s="8">
        <v>16800</v>
      </c>
      <c r="V27" s="8">
        <v>4200000</v>
      </c>
      <c r="Z27" s="8">
        <v>4501658</v>
      </c>
    </row>
    <row r="29" spans="1:26" ht="15">
      <c r="A29" s="1" t="s">
        <v>683</v>
      </c>
      <c r="B29" s="1"/>
      <c r="C29" s="1"/>
      <c r="D29" s="1"/>
      <c r="E29" s="1"/>
      <c r="F29" s="1"/>
      <c r="G29" s="1"/>
      <c r="H29" s="1"/>
      <c r="I29" s="1"/>
      <c r="J29" s="1"/>
      <c r="K29" s="1"/>
      <c r="L29" s="1"/>
      <c r="M29" s="1"/>
      <c r="N29" s="1"/>
      <c r="O29" s="1"/>
      <c r="P29" s="1"/>
      <c r="Q29" s="1"/>
      <c r="R29" s="1"/>
      <c r="S29" s="2"/>
      <c r="V29" s="8">
        <v>18005844</v>
      </c>
      <c r="Z29" s="8">
        <v>25829532</v>
      </c>
    </row>
    <row r="31" spans="1:26" ht="15">
      <c r="A31" s="1" t="s">
        <v>554</v>
      </c>
      <c r="B31" s="1"/>
      <c r="C31" s="1"/>
      <c r="D31" s="1"/>
      <c r="E31" s="1"/>
      <c r="F31" s="1"/>
      <c r="G31" s="1"/>
      <c r="H31" s="1"/>
      <c r="I31" s="1"/>
      <c r="J31" s="1"/>
      <c r="K31" s="1"/>
      <c r="L31" s="1"/>
      <c r="M31" s="1"/>
      <c r="N31" s="1"/>
      <c r="O31" s="1"/>
      <c r="P31" s="1"/>
      <c r="Q31" s="1"/>
      <c r="R31" s="1"/>
      <c r="S31" s="2"/>
      <c r="V31" s="8">
        <v>72576858</v>
      </c>
      <c r="Z31" s="8">
        <v>80955257</v>
      </c>
    </row>
    <row r="33" spans="1:7" ht="15" customHeight="1">
      <c r="A33" s="7" t="s">
        <v>1385</v>
      </c>
      <c r="B33" s="7"/>
      <c r="C33" s="7"/>
      <c r="D33" s="7"/>
      <c r="E33" s="7"/>
      <c r="F33" s="7"/>
      <c r="G33" s="7"/>
    </row>
    <row r="34" ht="15">
      <c r="A34" s="2" t="s">
        <v>1386</v>
      </c>
    </row>
    <row r="35" spans="1:26" ht="15">
      <c r="A35" t="s">
        <v>561</v>
      </c>
      <c r="D35" t="s">
        <v>562</v>
      </c>
      <c r="G35" t="s">
        <v>592</v>
      </c>
      <c r="J35" s="3">
        <v>14</v>
      </c>
      <c r="K35" t="s">
        <v>16</v>
      </c>
      <c r="N35" t="s">
        <v>145</v>
      </c>
      <c r="R35" s="8">
        <v>10800000</v>
      </c>
      <c r="V35" s="8">
        <v>10800000</v>
      </c>
      <c r="Z35" s="8">
        <v>10800000</v>
      </c>
    </row>
    <row r="36" spans="1:26" ht="15">
      <c r="A36" t="s">
        <v>1387</v>
      </c>
      <c r="D36" t="s">
        <v>688</v>
      </c>
      <c r="G36" t="s">
        <v>355</v>
      </c>
      <c r="J36" t="s">
        <v>145</v>
      </c>
      <c r="N36" t="s">
        <v>145</v>
      </c>
      <c r="R36" s="8">
        <v>743187</v>
      </c>
      <c r="V36" s="8">
        <v>668632</v>
      </c>
      <c r="Z36" s="8">
        <v>743187</v>
      </c>
    </row>
    <row r="37" spans="1:26" ht="15">
      <c r="A37" t="s">
        <v>1387</v>
      </c>
      <c r="D37" t="s">
        <v>688</v>
      </c>
      <c r="G37" t="s">
        <v>355</v>
      </c>
      <c r="J37" t="s">
        <v>145</v>
      </c>
      <c r="N37" t="s">
        <v>145</v>
      </c>
      <c r="R37" s="8">
        <v>1173479</v>
      </c>
      <c r="V37" s="8">
        <v>1068059</v>
      </c>
      <c r="Z37" s="8">
        <v>1173479</v>
      </c>
    </row>
    <row r="39" spans="1:26" ht="15">
      <c r="A39" s="1" t="s">
        <v>361</v>
      </c>
      <c r="B39" s="1"/>
      <c r="C39" s="1"/>
      <c r="D39" s="1"/>
      <c r="E39" s="1"/>
      <c r="F39" s="1"/>
      <c r="G39" s="1"/>
      <c r="H39" s="1"/>
      <c r="I39" s="1"/>
      <c r="J39" s="1"/>
      <c r="K39" s="1"/>
      <c r="L39" s="1"/>
      <c r="M39" s="1"/>
      <c r="N39" s="1"/>
      <c r="O39" s="1"/>
      <c r="P39" s="1"/>
      <c r="Q39" s="1"/>
      <c r="R39" s="1"/>
      <c r="S39" s="2"/>
      <c r="V39" s="8">
        <v>12536691</v>
      </c>
      <c r="Z39" s="8">
        <v>12716666</v>
      </c>
    </row>
    <row r="41" ht="15">
      <c r="A41" s="2" t="s">
        <v>1388</v>
      </c>
    </row>
    <row r="42" spans="1:26" ht="39.75" customHeight="1">
      <c r="A42" t="s">
        <v>1389</v>
      </c>
      <c r="D42" t="s">
        <v>688</v>
      </c>
      <c r="G42" t="s">
        <v>355</v>
      </c>
      <c r="J42" s="6" t="s">
        <v>641</v>
      </c>
      <c r="K42" s="6" t="s">
        <v>691</v>
      </c>
      <c r="N42" t="s">
        <v>145</v>
      </c>
      <c r="R42" s="8">
        <v>14300282</v>
      </c>
      <c r="V42" s="8">
        <v>11809647</v>
      </c>
      <c r="Z42" s="8">
        <v>14300282</v>
      </c>
    </row>
    <row r="44" ht="15">
      <c r="A44" s="2" t="s">
        <v>563</v>
      </c>
    </row>
    <row r="45" spans="1:26" ht="15">
      <c r="A45" t="s">
        <v>561</v>
      </c>
      <c r="D45" t="s">
        <v>562</v>
      </c>
      <c r="G45" t="s">
        <v>344</v>
      </c>
      <c r="J45" s="3">
        <v>14</v>
      </c>
      <c r="K45" t="s">
        <v>16</v>
      </c>
      <c r="N45" t="s">
        <v>145</v>
      </c>
      <c r="R45" s="8">
        <v>2700000</v>
      </c>
      <c r="V45" s="8">
        <v>2700000</v>
      </c>
      <c r="Z45" s="8">
        <v>2158053</v>
      </c>
    </row>
    <row r="47" ht="15">
      <c r="A47" s="2" t="s">
        <v>1390</v>
      </c>
    </row>
    <row r="48" spans="1:26" ht="15">
      <c r="A48" t="s">
        <v>561</v>
      </c>
      <c r="D48" t="s">
        <v>145</v>
      </c>
      <c r="G48" t="s">
        <v>344</v>
      </c>
      <c r="J48" t="s">
        <v>434</v>
      </c>
      <c r="N48" t="s">
        <v>145</v>
      </c>
      <c r="R48" s="8">
        <v>2000</v>
      </c>
      <c r="V48" s="8">
        <v>2000000</v>
      </c>
      <c r="Z48" s="8">
        <v>216947</v>
      </c>
    </row>
    <row r="49" spans="1:26" ht="15">
      <c r="A49" t="s">
        <v>1391</v>
      </c>
      <c r="D49" t="s">
        <v>145</v>
      </c>
      <c r="G49" t="s">
        <v>355</v>
      </c>
      <c r="J49" t="s">
        <v>474</v>
      </c>
      <c r="N49" t="s">
        <v>145</v>
      </c>
      <c r="R49" s="8">
        <v>411988</v>
      </c>
      <c r="V49" s="8">
        <v>35120613</v>
      </c>
      <c r="Z49" s="8">
        <v>8239760</v>
      </c>
    </row>
    <row r="51" spans="1:26" ht="15">
      <c r="A51" s="1" t="s">
        <v>694</v>
      </c>
      <c r="B51" s="1"/>
      <c r="C51" s="1"/>
      <c r="D51" s="1"/>
      <c r="E51" s="1"/>
      <c r="F51" s="1"/>
      <c r="G51" s="1"/>
      <c r="H51" s="1"/>
      <c r="I51" s="1"/>
      <c r="J51" s="1"/>
      <c r="K51" s="1"/>
      <c r="L51" s="1"/>
      <c r="M51" s="1"/>
      <c r="N51" s="1"/>
      <c r="O51" s="1"/>
      <c r="P51" s="1"/>
      <c r="Q51" s="1"/>
      <c r="R51" s="1"/>
      <c r="S51" s="2"/>
      <c r="V51" s="8">
        <v>37120613</v>
      </c>
      <c r="Z51" s="8">
        <v>8456707</v>
      </c>
    </row>
    <row r="53" ht="15">
      <c r="A53" s="2" t="s">
        <v>1392</v>
      </c>
    </row>
    <row r="54" spans="1:26" ht="15">
      <c r="A54" t="s">
        <v>561</v>
      </c>
      <c r="D54" t="s">
        <v>145</v>
      </c>
      <c r="G54" t="s">
        <v>344</v>
      </c>
      <c r="J54" t="s">
        <v>145</v>
      </c>
      <c r="N54" t="s">
        <v>145</v>
      </c>
      <c r="R54" s="8">
        <v>100</v>
      </c>
      <c r="V54" s="8">
        <v>100</v>
      </c>
      <c r="Z54" t="s">
        <v>145</v>
      </c>
    </row>
    <row r="56" spans="1:26" ht="15">
      <c r="A56" s="1" t="s">
        <v>696</v>
      </c>
      <c r="B56" s="1"/>
      <c r="C56" s="1"/>
      <c r="D56" s="1"/>
      <c r="E56" s="1"/>
      <c r="F56" s="1"/>
      <c r="G56" s="1"/>
      <c r="H56" s="1"/>
      <c r="I56" s="1"/>
      <c r="J56" s="1"/>
      <c r="K56" s="1"/>
      <c r="L56" s="1"/>
      <c r="M56" s="1"/>
      <c r="N56" s="1"/>
      <c r="O56" s="1"/>
      <c r="P56" s="1"/>
      <c r="Q56" s="1"/>
      <c r="R56" s="1"/>
      <c r="S56" s="2"/>
      <c r="V56" s="8">
        <v>64167051</v>
      </c>
      <c r="Z56" s="8">
        <v>37631708</v>
      </c>
    </row>
    <row r="58" spans="1:26" ht="15">
      <c r="A58" s="1" t="s">
        <v>1393</v>
      </c>
      <c r="B58" s="1"/>
      <c r="C58" s="1"/>
      <c r="D58" s="1"/>
      <c r="E58" s="1"/>
      <c r="F58" s="1"/>
      <c r="G58" s="1"/>
      <c r="H58" s="1"/>
      <c r="I58" s="1"/>
      <c r="J58" s="1"/>
      <c r="K58" s="1"/>
      <c r="L58" s="1"/>
      <c r="M58" s="1"/>
      <c r="N58" s="1"/>
      <c r="O58" s="1"/>
      <c r="P58" s="1"/>
      <c r="Q58" s="1"/>
      <c r="R58" s="1"/>
      <c r="S58" s="2"/>
      <c r="V58" s="8">
        <v>1008611862</v>
      </c>
      <c r="Z58" s="8">
        <v>990479710</v>
      </c>
    </row>
    <row r="60" spans="1:26" ht="15">
      <c r="A60" s="1" t="s">
        <v>1394</v>
      </c>
      <c r="B60" s="1"/>
      <c r="C60" s="1"/>
      <c r="D60" s="1"/>
      <c r="E60" s="1"/>
      <c r="F60" s="1"/>
      <c r="G60" s="1"/>
      <c r="H60" s="1"/>
      <c r="I60" s="1"/>
      <c r="J60" s="1"/>
      <c r="K60" s="1"/>
      <c r="L60" s="1"/>
      <c r="M60" s="1"/>
      <c r="N60" s="1"/>
      <c r="O60" s="1"/>
      <c r="P60" s="1"/>
      <c r="Q60" s="1"/>
      <c r="R60" s="1"/>
      <c r="S60" s="2"/>
      <c r="V60" s="8">
        <v>7559453</v>
      </c>
      <c r="Z60" s="8">
        <v>7559453</v>
      </c>
    </row>
    <row r="62" spans="1:26" ht="15">
      <c r="A62" s="1" t="s">
        <v>1395</v>
      </c>
      <c r="B62" s="1"/>
      <c r="C62" s="1"/>
      <c r="D62" s="1"/>
      <c r="E62" s="1"/>
      <c r="F62" s="1"/>
      <c r="G62" s="1"/>
      <c r="H62" s="1"/>
      <c r="I62" s="1"/>
      <c r="J62" s="1"/>
      <c r="K62" s="1"/>
      <c r="L62" s="1"/>
      <c r="M62" s="1"/>
      <c r="N62" s="1"/>
      <c r="O62" s="1"/>
      <c r="P62" s="1"/>
      <c r="Q62" s="1"/>
      <c r="R62" s="1"/>
      <c r="S62" s="2"/>
      <c r="U62" s="5">
        <v>1016171315</v>
      </c>
      <c r="V62" s="5"/>
      <c r="Y62" s="5">
        <v>998039163</v>
      </c>
      <c r="Z62" s="5"/>
    </row>
    <row r="64" spans="1:26" ht="15">
      <c r="A64" s="1" t="s">
        <v>1396</v>
      </c>
      <c r="B64" s="1"/>
      <c r="C64" s="1"/>
      <c r="D64" s="1"/>
      <c r="E64" s="1"/>
      <c r="F64" s="1"/>
      <c r="G64" s="1"/>
      <c r="H64" s="1"/>
      <c r="I64" s="1"/>
      <c r="J64" s="1"/>
      <c r="K64" s="1"/>
      <c r="L64" s="1"/>
      <c r="M64" s="1"/>
      <c r="N64" s="1"/>
      <c r="O64" s="1"/>
      <c r="P64" s="1"/>
      <c r="Q64" s="1"/>
      <c r="R64" s="1"/>
      <c r="S64" s="1"/>
      <c r="T64" s="1"/>
      <c r="U64" s="1"/>
      <c r="V64" s="1"/>
      <c r="W64" s="2"/>
      <c r="Z64" s="9">
        <v>-328322116</v>
      </c>
    </row>
    <row r="66" spans="1:26" ht="15">
      <c r="A66" s="1" t="s">
        <v>577</v>
      </c>
      <c r="B66" s="1"/>
      <c r="C66" s="1"/>
      <c r="D66" s="1"/>
      <c r="E66" s="1"/>
      <c r="F66" s="1"/>
      <c r="G66" s="1"/>
      <c r="H66" s="1"/>
      <c r="I66" s="1"/>
      <c r="J66" s="1"/>
      <c r="K66" s="1"/>
      <c r="L66" s="1"/>
      <c r="M66" s="1"/>
      <c r="N66" s="1"/>
      <c r="O66" s="1"/>
      <c r="P66" s="1"/>
      <c r="Q66" s="1"/>
      <c r="R66" s="1"/>
      <c r="S66" s="1"/>
      <c r="T66" s="1"/>
      <c r="U66" s="1"/>
      <c r="V66" s="1"/>
      <c r="W66" s="2"/>
      <c r="Y66" s="5">
        <v>669717047</v>
      </c>
      <c r="Z66" s="5"/>
    </row>
  </sheetData>
  <sheetProtection selectLockedCells="1" selectUnlockedCells="1"/>
  <mergeCells count="27">
    <mergeCell ref="A2:F2"/>
    <mergeCell ref="C5:D5"/>
    <mergeCell ref="I5:J5"/>
    <mergeCell ref="M5:N5"/>
    <mergeCell ref="Q5:R5"/>
    <mergeCell ref="U5:V5"/>
    <mergeCell ref="Y5:Z5"/>
    <mergeCell ref="A9:R9"/>
    <mergeCell ref="A11:R11"/>
    <mergeCell ref="A13:Z13"/>
    <mergeCell ref="U15:V15"/>
    <mergeCell ref="Y15:Z15"/>
    <mergeCell ref="A22:R22"/>
    <mergeCell ref="A29:R29"/>
    <mergeCell ref="A31:R31"/>
    <mergeCell ref="A33:G33"/>
    <mergeCell ref="A39:R39"/>
    <mergeCell ref="A51:R51"/>
    <mergeCell ref="A56:R56"/>
    <mergeCell ref="A58:R58"/>
    <mergeCell ref="A60:R60"/>
    <mergeCell ref="A62:R62"/>
    <mergeCell ref="U62:V62"/>
    <mergeCell ref="Y62:Z62"/>
    <mergeCell ref="A64:V64"/>
    <mergeCell ref="A66:V66"/>
    <mergeCell ref="Y66:Z6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1397</v>
      </c>
      <c r="B2" s="1"/>
      <c r="C2" s="1"/>
      <c r="D2" s="1"/>
      <c r="E2" s="1"/>
      <c r="F2" s="1"/>
    </row>
    <row r="5" spans="3:16" ht="15">
      <c r="C5" s="1" t="s">
        <v>706</v>
      </c>
      <c r="D5" s="1"/>
      <c r="E5" s="1"/>
      <c r="F5" s="1"/>
      <c r="G5" s="1"/>
      <c r="H5" s="1"/>
      <c r="K5" s="1" t="s">
        <v>1398</v>
      </c>
      <c r="L5" s="1"/>
      <c r="M5" s="1"/>
      <c r="N5" s="1"/>
      <c r="O5" s="1"/>
      <c r="P5" s="1"/>
    </row>
    <row r="6" spans="1:16" ht="15">
      <c r="A6" s="2" t="s">
        <v>707</v>
      </c>
      <c r="C6" s="1" t="s">
        <v>290</v>
      </c>
      <c r="D6" s="1"/>
      <c r="G6" s="1" t="s">
        <v>708</v>
      </c>
      <c r="H6" s="1"/>
      <c r="K6" s="1" t="s">
        <v>290</v>
      </c>
      <c r="L6" s="1"/>
      <c r="O6" s="1" t="s">
        <v>708</v>
      </c>
      <c r="P6" s="1"/>
    </row>
    <row r="7" spans="1:16" ht="15">
      <c r="A7" t="s">
        <v>709</v>
      </c>
      <c r="C7" s="5">
        <v>290000430</v>
      </c>
      <c r="D7" s="5"/>
      <c r="G7" s="5">
        <v>299516291</v>
      </c>
      <c r="H7" s="5"/>
      <c r="K7" s="5">
        <v>289964255</v>
      </c>
      <c r="L7" s="5"/>
      <c r="O7" s="5">
        <v>291677553</v>
      </c>
      <c r="P7" s="5"/>
    </row>
    <row r="8" spans="1:16" ht="15">
      <c r="A8" t="s">
        <v>710</v>
      </c>
      <c r="D8" s="8">
        <v>346717448</v>
      </c>
      <c r="H8" s="8">
        <v>357543217</v>
      </c>
      <c r="L8" s="8">
        <v>208454615</v>
      </c>
      <c r="P8" s="8">
        <v>191339241</v>
      </c>
    </row>
    <row r="9" spans="1:16" ht="15">
      <c r="A9" t="s">
        <v>711</v>
      </c>
      <c r="D9" s="8">
        <v>311240637</v>
      </c>
      <c r="H9" s="8">
        <v>302447308</v>
      </c>
      <c r="L9" s="8">
        <v>404507916</v>
      </c>
      <c r="P9" s="8">
        <v>400682637</v>
      </c>
    </row>
    <row r="10" spans="1:16" ht="15">
      <c r="A10" t="s">
        <v>712</v>
      </c>
      <c r="D10" s="8">
        <v>65943244</v>
      </c>
      <c r="H10" s="8">
        <v>12830669</v>
      </c>
      <c r="L10" s="8">
        <v>49222034</v>
      </c>
      <c r="P10" s="8">
        <v>19634989</v>
      </c>
    </row>
    <row r="11" spans="1:16" ht="15">
      <c r="A11" t="s">
        <v>713</v>
      </c>
      <c r="D11" s="8">
        <v>77616126</v>
      </c>
      <c r="H11" s="8">
        <v>105838068</v>
      </c>
      <c r="L11" s="8">
        <v>56463042</v>
      </c>
      <c r="P11" s="8">
        <v>87145290</v>
      </c>
    </row>
    <row r="13" spans="1:16" ht="15">
      <c r="A13" s="2" t="s">
        <v>714</v>
      </c>
      <c r="D13" s="8">
        <v>1091517885</v>
      </c>
      <c r="H13" s="8">
        <v>1078175553</v>
      </c>
      <c r="L13" s="8">
        <v>1008611862</v>
      </c>
      <c r="P13" s="8">
        <v>990479710</v>
      </c>
    </row>
    <row r="14" spans="1:16" ht="15">
      <c r="A14" t="s">
        <v>715</v>
      </c>
      <c r="D14" s="8">
        <v>58440829</v>
      </c>
      <c r="H14" s="8">
        <v>58440829</v>
      </c>
      <c r="L14" s="8">
        <v>7559453</v>
      </c>
      <c r="P14" s="8">
        <v>7559453</v>
      </c>
    </row>
    <row r="16" spans="1:16" ht="15">
      <c r="A16" s="2" t="s">
        <v>716</v>
      </c>
      <c r="C16" s="5">
        <v>1149958714</v>
      </c>
      <c r="D16" s="5"/>
      <c r="G16" s="5">
        <v>1136616382</v>
      </c>
      <c r="H16" s="5"/>
      <c r="K16" s="5">
        <v>1016171315</v>
      </c>
      <c r="L16" s="5"/>
      <c r="O16" s="5">
        <v>998039163</v>
      </c>
      <c r="P16" s="5"/>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H31"/>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1033</v>
      </c>
      <c r="D3" s="1"/>
      <c r="E3" s="1"/>
      <c r="F3" s="1"/>
      <c r="G3" s="1"/>
      <c r="H3" s="1"/>
    </row>
    <row r="4" spans="1:8" ht="15">
      <c r="A4" s="2" t="s">
        <v>717</v>
      </c>
      <c r="C4" s="1" t="s">
        <v>68</v>
      </c>
      <c r="D4" s="1"/>
      <c r="G4" s="1" t="s">
        <v>69</v>
      </c>
      <c r="H4" s="1"/>
    </row>
    <row r="5" spans="1:8" ht="15">
      <c r="A5" t="s">
        <v>721</v>
      </c>
      <c r="D5" t="s">
        <v>1034</v>
      </c>
      <c r="H5" t="s">
        <v>1035</v>
      </c>
    </row>
    <row r="6" spans="1:8" ht="15">
      <c r="A6" t="s">
        <v>601</v>
      </c>
      <c r="D6" s="8">
        <v>9</v>
      </c>
      <c r="H6" s="8">
        <v>4</v>
      </c>
    </row>
    <row r="7" spans="1:8" ht="15">
      <c r="A7" t="s">
        <v>344</v>
      </c>
      <c r="D7" s="8">
        <v>8</v>
      </c>
      <c r="H7" s="8">
        <v>6</v>
      </c>
    </row>
    <row r="8" spans="1:8" ht="15">
      <c r="A8" t="s">
        <v>312</v>
      </c>
      <c r="D8" s="8">
        <v>8</v>
      </c>
      <c r="H8" s="8">
        <v>7</v>
      </c>
    </row>
    <row r="9" spans="1:8" ht="15">
      <c r="A9" t="s">
        <v>725</v>
      </c>
      <c r="D9" s="8">
        <v>8</v>
      </c>
      <c r="H9" s="8">
        <v>7</v>
      </c>
    </row>
    <row r="10" spans="1:8" ht="15">
      <c r="A10" t="s">
        <v>650</v>
      </c>
      <c r="D10" s="8">
        <v>7</v>
      </c>
      <c r="H10" s="8">
        <v>8</v>
      </c>
    </row>
    <row r="11" spans="1:8" ht="15">
      <c r="A11" t="s">
        <v>355</v>
      </c>
      <c r="D11" s="8">
        <v>7</v>
      </c>
      <c r="H11" s="8">
        <v>3</v>
      </c>
    </row>
    <row r="12" spans="1:8" ht="15">
      <c r="A12" t="s">
        <v>610</v>
      </c>
      <c r="D12" s="8">
        <v>6</v>
      </c>
      <c r="H12" s="8">
        <v>5</v>
      </c>
    </row>
    <row r="13" spans="1:8" ht="15">
      <c r="A13" t="s">
        <v>402</v>
      </c>
      <c r="D13" s="8">
        <v>5</v>
      </c>
      <c r="H13" s="8">
        <v>5</v>
      </c>
    </row>
    <row r="14" spans="1:8" ht="15">
      <c r="A14" t="s">
        <v>629</v>
      </c>
      <c r="D14" s="8">
        <v>5</v>
      </c>
      <c r="H14" s="8">
        <v>2</v>
      </c>
    </row>
    <row r="15" spans="1:8" ht="15">
      <c r="A15" t="s">
        <v>424</v>
      </c>
      <c r="D15" s="8">
        <v>5</v>
      </c>
      <c r="H15" s="8">
        <v>4</v>
      </c>
    </row>
    <row r="16" spans="1:8" ht="15">
      <c r="A16" t="s">
        <v>318</v>
      </c>
      <c r="D16" s="8">
        <v>4</v>
      </c>
      <c r="H16" s="8">
        <v>6</v>
      </c>
    </row>
    <row r="17" spans="1:8" ht="15">
      <c r="A17" t="s">
        <v>1036</v>
      </c>
      <c r="D17" s="8">
        <v>3</v>
      </c>
      <c r="H17" s="8">
        <v>3</v>
      </c>
    </row>
    <row r="18" spans="1:8" ht="15">
      <c r="A18" t="s">
        <v>452</v>
      </c>
      <c r="D18" s="8">
        <v>2</v>
      </c>
      <c r="H18" s="8">
        <v>4</v>
      </c>
    </row>
    <row r="19" spans="1:8" ht="15">
      <c r="A19" t="s">
        <v>724</v>
      </c>
      <c r="D19" s="8">
        <v>2</v>
      </c>
      <c r="H19" s="8">
        <v>3</v>
      </c>
    </row>
    <row r="20" spans="1:8" ht="15">
      <c r="A20" t="s">
        <v>549</v>
      </c>
      <c r="D20" s="8">
        <v>2</v>
      </c>
      <c r="H20" s="8">
        <v>2</v>
      </c>
    </row>
    <row r="21" spans="1:8" ht="15">
      <c r="A21" t="s">
        <v>397</v>
      </c>
      <c r="D21" s="8">
        <v>1</v>
      </c>
      <c r="H21" s="8">
        <v>6</v>
      </c>
    </row>
    <row r="22" spans="1:8" ht="15">
      <c r="A22" t="s">
        <v>496</v>
      </c>
      <c r="D22" s="8">
        <v>1</v>
      </c>
      <c r="H22" s="8">
        <v>3</v>
      </c>
    </row>
    <row r="23" spans="1:8" ht="15">
      <c r="A23" t="s">
        <v>1037</v>
      </c>
      <c r="D23" s="8">
        <v>1</v>
      </c>
      <c r="H23" s="8">
        <v>3</v>
      </c>
    </row>
    <row r="24" spans="1:8" ht="15">
      <c r="A24" t="s">
        <v>336</v>
      </c>
      <c r="D24" s="8">
        <v>1</v>
      </c>
      <c r="H24" s="8">
        <v>2</v>
      </c>
    </row>
    <row r="25" spans="1:8" ht="15">
      <c r="A25" t="s">
        <v>544</v>
      </c>
      <c r="D25" t="s">
        <v>145</v>
      </c>
      <c r="H25" s="8">
        <v>2</v>
      </c>
    </row>
    <row r="26" spans="1:8" ht="15">
      <c r="A26" t="s">
        <v>723</v>
      </c>
      <c r="D26" t="s">
        <v>145</v>
      </c>
      <c r="H26" s="8">
        <v>2</v>
      </c>
    </row>
    <row r="27" spans="1:8" ht="15">
      <c r="A27" t="s">
        <v>1038</v>
      </c>
      <c r="D27" t="s">
        <v>145</v>
      </c>
      <c r="H27" s="8">
        <v>2</v>
      </c>
    </row>
    <row r="28" spans="1:8" ht="15">
      <c r="A28" t="s">
        <v>1039</v>
      </c>
      <c r="D28" t="s">
        <v>145</v>
      </c>
      <c r="H28" s="8">
        <v>2</v>
      </c>
    </row>
    <row r="29" spans="1:8" ht="15">
      <c r="A29" t="s">
        <v>726</v>
      </c>
      <c r="D29" s="8">
        <v>4</v>
      </c>
      <c r="H29" s="8">
        <v>5</v>
      </c>
    </row>
    <row r="31" spans="1:8" ht="15">
      <c r="A31" t="s">
        <v>137</v>
      </c>
      <c r="D31" t="s">
        <v>727</v>
      </c>
      <c r="H31" t="s">
        <v>727</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K2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578</v>
      </c>
      <c r="B2" s="1"/>
      <c r="C2" s="1"/>
      <c r="D2" s="1"/>
      <c r="E2" s="1"/>
      <c r="F2" s="1"/>
    </row>
    <row r="5" spans="1:11" ht="39.75" customHeight="1">
      <c r="A5" s="2" t="s">
        <v>1399</v>
      </c>
      <c r="C5" s="7" t="s">
        <v>1400</v>
      </c>
      <c r="D5" s="7"/>
      <c r="G5" s="2" t="s">
        <v>730</v>
      </c>
      <c r="I5" s="2" t="s">
        <v>731</v>
      </c>
      <c r="K5" s="14" t="s">
        <v>732</v>
      </c>
    </row>
    <row r="6" spans="1:11" ht="15">
      <c r="A6" t="s">
        <v>1401</v>
      </c>
      <c r="C6" s="5">
        <v>448842465</v>
      </c>
      <c r="D6" s="5"/>
      <c r="G6" t="s">
        <v>734</v>
      </c>
      <c r="I6" t="s">
        <v>735</v>
      </c>
      <c r="K6" t="s">
        <v>736</v>
      </c>
    </row>
    <row r="7" spans="1:11" ht="15">
      <c r="A7" t="s">
        <v>1401</v>
      </c>
      <c r="D7" s="8">
        <v>466571947</v>
      </c>
      <c r="G7" t="s">
        <v>734</v>
      </c>
      <c r="I7" t="s">
        <v>738</v>
      </c>
      <c r="K7" t="s">
        <v>749</v>
      </c>
    </row>
    <row r="8" spans="1:11" ht="15">
      <c r="A8" t="s">
        <v>1402</v>
      </c>
      <c r="D8" s="8">
        <v>110923754</v>
      </c>
      <c r="G8" t="s">
        <v>741</v>
      </c>
      <c r="I8" t="s">
        <v>742</v>
      </c>
      <c r="K8" t="s">
        <v>1403</v>
      </c>
    </row>
    <row r="10" spans="1:4" ht="15">
      <c r="A10" s="2" t="s">
        <v>744</v>
      </c>
      <c r="C10" s="5">
        <v>1026338166</v>
      </c>
      <c r="D10" s="5"/>
    </row>
    <row r="12" spans="1:11" ht="15">
      <c r="A12" t="s">
        <v>745</v>
      </c>
      <c r="C12" s="5">
        <v>117500000</v>
      </c>
      <c r="D12" s="5"/>
      <c r="G12" t="s">
        <v>734</v>
      </c>
      <c r="I12" t="s">
        <v>1404</v>
      </c>
      <c r="K12" t="s">
        <v>751</v>
      </c>
    </row>
    <row r="14" spans="2:11" ht="15">
      <c r="B14" s="4"/>
      <c r="C14" s="4"/>
      <c r="D14" s="4"/>
      <c r="E14" s="4"/>
      <c r="F14" s="4"/>
      <c r="G14" s="4"/>
      <c r="H14" s="4"/>
      <c r="I14" s="4"/>
      <c r="J14" s="4"/>
      <c r="K14" s="4"/>
    </row>
    <row r="15" spans="1:11" ht="39.75" customHeight="1">
      <c r="A15" s="2" t="s">
        <v>1399</v>
      </c>
      <c r="C15" s="7" t="s">
        <v>1405</v>
      </c>
      <c r="D15" s="7"/>
      <c r="G15" s="2" t="s">
        <v>730</v>
      </c>
      <c r="I15" s="2" t="s">
        <v>731</v>
      </c>
      <c r="K15" s="14" t="s">
        <v>732</v>
      </c>
    </row>
    <row r="16" spans="1:11" ht="15">
      <c r="A16" t="s">
        <v>1401</v>
      </c>
      <c r="C16" s="5">
        <v>258617082</v>
      </c>
      <c r="D16" s="5"/>
      <c r="G16" t="s">
        <v>734</v>
      </c>
      <c r="I16" t="s">
        <v>735</v>
      </c>
      <c r="K16" t="s">
        <v>736</v>
      </c>
    </row>
    <row r="17" spans="1:11" ht="15">
      <c r="A17" t="s">
        <v>1401</v>
      </c>
      <c r="C17" s="5">
        <v>589806989</v>
      </c>
      <c r="D17" s="5"/>
      <c r="G17" t="s">
        <v>734</v>
      </c>
      <c r="I17" t="s">
        <v>738</v>
      </c>
      <c r="K17" t="s">
        <v>1406</v>
      </c>
    </row>
    <row r="18" spans="1:11" ht="15">
      <c r="A18" t="s">
        <v>1402</v>
      </c>
      <c r="C18" s="5">
        <v>101323123</v>
      </c>
      <c r="D18" s="5"/>
      <c r="G18" t="s">
        <v>741</v>
      </c>
      <c r="I18" t="s">
        <v>742</v>
      </c>
      <c r="K18" t="s">
        <v>1407</v>
      </c>
    </row>
    <row r="20" spans="1:4" ht="15">
      <c r="A20" s="2" t="s">
        <v>744</v>
      </c>
      <c r="D20" s="8">
        <v>949747194</v>
      </c>
    </row>
    <row r="22" spans="1:11" ht="15">
      <c r="A22" t="s">
        <v>745</v>
      </c>
      <c r="C22" s="5">
        <v>144452500</v>
      </c>
      <c r="D22" s="5"/>
      <c r="G22" t="s">
        <v>734</v>
      </c>
      <c r="I22" t="s">
        <v>1404</v>
      </c>
      <c r="K22" t="s">
        <v>1408</v>
      </c>
    </row>
  </sheetData>
  <sheetProtection selectLockedCells="1" selectUnlockedCells="1"/>
  <mergeCells count="14">
    <mergeCell ref="A2:F2"/>
    <mergeCell ref="C5:D5"/>
    <mergeCell ref="C6:D6"/>
    <mergeCell ref="C10:D10"/>
    <mergeCell ref="C12:D12"/>
    <mergeCell ref="B14:E14"/>
    <mergeCell ref="F14:G14"/>
    <mergeCell ref="H14:I14"/>
    <mergeCell ref="J14:K14"/>
    <mergeCell ref="C15:D15"/>
    <mergeCell ref="C16:D16"/>
    <mergeCell ref="C17:D17"/>
    <mergeCell ref="C18:D18"/>
    <mergeCell ref="C22:D2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Q3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578</v>
      </c>
      <c r="B2" s="1"/>
      <c r="C2" s="1"/>
      <c r="D2" s="1"/>
      <c r="E2" s="1"/>
      <c r="F2" s="1"/>
    </row>
    <row r="5" spans="3:16" ht="15">
      <c r="C5" s="4"/>
      <c r="D5" s="4"/>
      <c r="G5" s="1" t="s">
        <v>758</v>
      </c>
      <c r="H5" s="1"/>
      <c r="I5" s="1"/>
      <c r="J5" s="1"/>
      <c r="K5" s="1"/>
      <c r="L5" s="1"/>
      <c r="M5" s="1"/>
      <c r="N5" s="1"/>
      <c r="O5" s="1"/>
      <c r="P5" s="1"/>
    </row>
    <row r="6" spans="1:16" ht="15">
      <c r="A6" s="2" t="s">
        <v>728</v>
      </c>
      <c r="C6" s="1" t="s">
        <v>753</v>
      </c>
      <c r="D6" s="1"/>
      <c r="G6" s="1" t="s">
        <v>754</v>
      </c>
      <c r="H6" s="1"/>
      <c r="K6" s="1" t="s">
        <v>755</v>
      </c>
      <c r="L6" s="1"/>
      <c r="O6" s="1" t="s">
        <v>756</v>
      </c>
      <c r="P6" s="1"/>
    </row>
    <row r="7" spans="1:16" ht="15">
      <c r="A7" t="s">
        <v>1409</v>
      </c>
      <c r="C7" s="5">
        <v>959506815</v>
      </c>
      <c r="D7" s="5"/>
      <c r="G7" s="4" t="s">
        <v>143</v>
      </c>
      <c r="H7" s="4"/>
      <c r="K7" s="5">
        <v>44092400</v>
      </c>
      <c r="L7" s="5"/>
      <c r="O7" s="5">
        <v>915414415</v>
      </c>
      <c r="P7" s="5"/>
    </row>
    <row r="8" spans="1:16" ht="15">
      <c r="A8" t="s">
        <v>740</v>
      </c>
      <c r="D8" s="8">
        <v>118668738</v>
      </c>
      <c r="H8" s="8">
        <v>7539320</v>
      </c>
      <c r="L8" s="8">
        <v>205667</v>
      </c>
      <c r="P8" s="8">
        <v>110923751</v>
      </c>
    </row>
    <row r="10" spans="1:16" ht="15">
      <c r="A10" s="2" t="s">
        <v>714</v>
      </c>
      <c r="D10" s="8">
        <v>1078175553</v>
      </c>
      <c r="H10" s="8">
        <v>7539320</v>
      </c>
      <c r="L10" s="8">
        <v>44298067</v>
      </c>
      <c r="P10" s="8">
        <v>1026338166</v>
      </c>
    </row>
    <row r="11" spans="1:16" ht="15">
      <c r="A11" t="s">
        <v>715</v>
      </c>
      <c r="D11" s="8">
        <v>58440829</v>
      </c>
      <c r="H11" s="8">
        <v>58440829</v>
      </c>
      <c r="L11" t="s">
        <v>145</v>
      </c>
      <c r="P11" t="s">
        <v>145</v>
      </c>
    </row>
    <row r="13" spans="1:16" ht="15">
      <c r="A13" s="2" t="s">
        <v>716</v>
      </c>
      <c r="C13" s="5">
        <v>1136616382</v>
      </c>
      <c r="D13" s="5"/>
      <c r="G13" s="5">
        <v>65980149</v>
      </c>
      <c r="H13" s="5"/>
      <c r="K13" s="5">
        <v>44298067</v>
      </c>
      <c r="L13" s="5"/>
      <c r="O13" s="5">
        <v>1026338166</v>
      </c>
      <c r="P13" s="5"/>
    </row>
    <row r="15" spans="1:16" ht="15">
      <c r="A15" t="s">
        <v>1410</v>
      </c>
      <c r="C15" s="5">
        <v>117500000</v>
      </c>
      <c r="D15" s="5"/>
      <c r="G15" s="4" t="s">
        <v>143</v>
      </c>
      <c r="H15" s="4"/>
      <c r="K15" s="4" t="s">
        <v>143</v>
      </c>
      <c r="L15" s="4"/>
      <c r="O15" s="5">
        <v>117500000</v>
      </c>
      <c r="P15" s="5"/>
    </row>
    <row r="16" spans="1:16" ht="15">
      <c r="A16" t="s">
        <v>146</v>
      </c>
      <c r="D16" s="8">
        <v>68400000</v>
      </c>
      <c r="H16" s="8">
        <v>68400000</v>
      </c>
      <c r="L16" t="s">
        <v>145</v>
      </c>
      <c r="P16" t="s">
        <v>145</v>
      </c>
    </row>
    <row r="18" spans="1:16" ht="15">
      <c r="A18" s="2" t="s">
        <v>757</v>
      </c>
      <c r="C18" s="5">
        <v>185900000</v>
      </c>
      <c r="D18" s="5"/>
      <c r="G18" s="5">
        <v>68400000</v>
      </c>
      <c r="H18" s="5"/>
      <c r="K18" s="4" t="s">
        <v>143</v>
      </c>
      <c r="L18" s="4"/>
      <c r="O18" s="5">
        <v>117500000</v>
      </c>
      <c r="P18" s="5"/>
    </row>
    <row r="20" spans="2:17" ht="15">
      <c r="B20" s="4"/>
      <c r="C20" s="4"/>
      <c r="D20" s="4"/>
      <c r="E20" s="4"/>
      <c r="F20" s="4"/>
      <c r="G20" s="4"/>
      <c r="H20" s="4"/>
      <c r="I20" s="4"/>
      <c r="J20" s="4"/>
      <c r="K20" s="4"/>
      <c r="L20" s="4"/>
      <c r="M20" s="4"/>
      <c r="N20" s="4"/>
      <c r="O20" s="4"/>
      <c r="P20" s="4"/>
      <c r="Q20" s="4"/>
    </row>
    <row r="21" spans="3:16" ht="15">
      <c r="C21" s="4"/>
      <c r="D21" s="4"/>
      <c r="G21" s="1" t="s">
        <v>1411</v>
      </c>
      <c r="H21" s="1"/>
      <c r="I21" s="1"/>
      <c r="J21" s="1"/>
      <c r="K21" s="1"/>
      <c r="L21" s="1"/>
      <c r="M21" s="1"/>
      <c r="N21" s="1"/>
      <c r="O21" s="1"/>
      <c r="P21" s="1"/>
    </row>
    <row r="22" spans="1:16" ht="15">
      <c r="A22" s="2" t="s">
        <v>728</v>
      </c>
      <c r="C22" s="1" t="s">
        <v>708</v>
      </c>
      <c r="D22" s="1"/>
      <c r="G22" s="1" t="s">
        <v>754</v>
      </c>
      <c r="H22" s="1"/>
      <c r="K22" s="1" t="s">
        <v>755</v>
      </c>
      <c r="L22" s="1"/>
      <c r="O22" s="1" t="s">
        <v>756</v>
      </c>
      <c r="P22" s="1"/>
    </row>
    <row r="23" spans="1:16" ht="15">
      <c r="A23" t="s">
        <v>1409</v>
      </c>
      <c r="C23" s="5">
        <v>883699431</v>
      </c>
      <c r="D23" s="5"/>
      <c r="G23" s="4" t="s">
        <v>143</v>
      </c>
      <c r="H23" s="4"/>
      <c r="K23" s="5">
        <v>35275360</v>
      </c>
      <c r="L23" s="5"/>
      <c r="O23" s="5">
        <v>848424071</v>
      </c>
      <c r="P23" s="5"/>
    </row>
    <row r="24" spans="1:16" ht="15">
      <c r="A24" t="s">
        <v>740</v>
      </c>
      <c r="D24" s="8">
        <v>106780279</v>
      </c>
      <c r="H24" s="8">
        <v>5425378</v>
      </c>
      <c r="L24" s="8">
        <v>31778</v>
      </c>
      <c r="P24" s="8">
        <v>101323123</v>
      </c>
    </row>
    <row r="26" spans="1:16" ht="15">
      <c r="A26" s="2" t="s">
        <v>714</v>
      </c>
      <c r="D26" s="8">
        <v>990479710</v>
      </c>
      <c r="H26" s="8">
        <v>5425378</v>
      </c>
      <c r="L26" s="8">
        <v>35307138</v>
      </c>
      <c r="P26" s="8">
        <v>949747194</v>
      </c>
    </row>
    <row r="27" spans="1:16" ht="15">
      <c r="A27" t="s">
        <v>715</v>
      </c>
      <c r="D27" s="8">
        <v>7559453</v>
      </c>
      <c r="H27" s="8">
        <v>7559453</v>
      </c>
      <c r="L27" t="s">
        <v>145</v>
      </c>
      <c r="P27" t="s">
        <v>145</v>
      </c>
    </row>
    <row r="29" spans="1:16" ht="15">
      <c r="A29" s="2" t="s">
        <v>716</v>
      </c>
      <c r="C29" s="5">
        <v>998039163</v>
      </c>
      <c r="D29" s="5"/>
      <c r="G29" s="5">
        <v>12984831</v>
      </c>
      <c r="H29" s="5"/>
      <c r="K29" s="5">
        <v>35307138</v>
      </c>
      <c r="L29" s="5"/>
      <c r="O29" s="5">
        <v>949747194</v>
      </c>
      <c r="P29" s="5"/>
    </row>
    <row r="31" spans="1:16" ht="15">
      <c r="A31" t="s">
        <v>1412</v>
      </c>
      <c r="C31" s="5">
        <v>108952500</v>
      </c>
      <c r="D31" s="5"/>
      <c r="G31" s="4" t="s">
        <v>143</v>
      </c>
      <c r="H31" s="4"/>
      <c r="K31" s="4" t="s">
        <v>143</v>
      </c>
      <c r="L31" s="4"/>
      <c r="O31" s="5">
        <v>108952500</v>
      </c>
      <c r="P31" s="5"/>
    </row>
  </sheetData>
  <sheetProtection selectLockedCells="1" selectUnlockedCells="1"/>
  <mergeCells count="43">
    <mergeCell ref="A2:F2"/>
    <mergeCell ref="C5:D5"/>
    <mergeCell ref="G5:P5"/>
    <mergeCell ref="C6:D6"/>
    <mergeCell ref="G6:H6"/>
    <mergeCell ref="K6:L6"/>
    <mergeCell ref="O6:P6"/>
    <mergeCell ref="C7:D7"/>
    <mergeCell ref="G7:H7"/>
    <mergeCell ref="K7:L7"/>
    <mergeCell ref="O7:P7"/>
    <mergeCell ref="C13:D13"/>
    <mergeCell ref="G13:H13"/>
    <mergeCell ref="K13:L13"/>
    <mergeCell ref="O13:P13"/>
    <mergeCell ref="C15:D15"/>
    <mergeCell ref="G15:H15"/>
    <mergeCell ref="K15:L15"/>
    <mergeCell ref="O15:P15"/>
    <mergeCell ref="C18:D18"/>
    <mergeCell ref="G18:H18"/>
    <mergeCell ref="K18:L18"/>
    <mergeCell ref="O18:P18"/>
    <mergeCell ref="B20:E20"/>
    <mergeCell ref="F20:Q20"/>
    <mergeCell ref="C21:D21"/>
    <mergeCell ref="G21:P21"/>
    <mergeCell ref="C22:D22"/>
    <mergeCell ref="G22:H22"/>
    <mergeCell ref="K22:L22"/>
    <mergeCell ref="O22:P22"/>
    <mergeCell ref="C23:D23"/>
    <mergeCell ref="G23:H23"/>
    <mergeCell ref="K23:L23"/>
    <mergeCell ref="O23:P23"/>
    <mergeCell ref="C29:D29"/>
    <mergeCell ref="G29:H29"/>
    <mergeCell ref="K29:L29"/>
    <mergeCell ref="O29:P29"/>
    <mergeCell ref="C31:D31"/>
    <mergeCell ref="G31:H31"/>
    <mergeCell ref="K31:L31"/>
    <mergeCell ref="O31:P31"/>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1413</v>
      </c>
      <c r="D3" s="1"/>
      <c r="E3" s="1"/>
      <c r="F3" s="1"/>
      <c r="G3" s="1"/>
      <c r="H3" s="1"/>
      <c r="I3" s="1"/>
      <c r="J3" s="1"/>
      <c r="K3" s="1"/>
      <c r="L3" s="1"/>
    </row>
    <row r="4" spans="1:12" ht="39.75" customHeight="1">
      <c r="A4" s="2" t="s">
        <v>728</v>
      </c>
      <c r="C4" s="7" t="s">
        <v>1414</v>
      </c>
      <c r="D4" s="7"/>
      <c r="G4" s="7" t="s">
        <v>762</v>
      </c>
      <c r="H4" s="7"/>
      <c r="K4" s="1" t="s">
        <v>763</v>
      </c>
      <c r="L4" s="1"/>
    </row>
    <row r="5" spans="1:12" ht="15">
      <c r="A5" t="s">
        <v>1415</v>
      </c>
      <c r="C5" s="5">
        <v>848424071</v>
      </c>
      <c r="D5" s="5"/>
      <c r="G5" s="5">
        <v>101323123</v>
      </c>
      <c r="H5" s="5"/>
      <c r="K5" s="5">
        <v>949747194</v>
      </c>
      <c r="L5" s="5"/>
    </row>
    <row r="6" spans="1:12" ht="15">
      <c r="A6" t="s">
        <v>1416</v>
      </c>
      <c r="D6" s="8">
        <v>6721638</v>
      </c>
      <c r="H6" s="8">
        <v>3311652</v>
      </c>
      <c r="L6" s="8">
        <v>10033290</v>
      </c>
    </row>
    <row r="7" spans="1:12" ht="15">
      <c r="A7" t="s">
        <v>766</v>
      </c>
      <c r="D7" s="8">
        <v>35227586</v>
      </c>
      <c r="H7" s="9">
        <v>-28273765</v>
      </c>
      <c r="L7" s="8">
        <v>6953821</v>
      </c>
    </row>
    <row r="8" spans="1:12" ht="15">
      <c r="A8" t="s">
        <v>767</v>
      </c>
      <c r="D8" s="8">
        <v>512045145</v>
      </c>
      <c r="H8" s="8">
        <v>46647608</v>
      </c>
      <c r="L8" s="8">
        <v>558692753</v>
      </c>
    </row>
    <row r="9" spans="1:12" ht="15">
      <c r="A9" t="s">
        <v>1417</v>
      </c>
      <c r="D9" s="9">
        <v>-474164025</v>
      </c>
      <c r="H9" s="9">
        <v>-12084867</v>
      </c>
      <c r="L9" s="9">
        <v>-486248892</v>
      </c>
    </row>
    <row r="10" spans="1:12" ht="15">
      <c r="A10" t="s">
        <v>1418</v>
      </c>
      <c r="D10" s="9">
        <v>-12840000</v>
      </c>
      <c r="H10" t="s">
        <v>145</v>
      </c>
      <c r="L10" s="9">
        <v>-12840000</v>
      </c>
    </row>
    <row r="12" spans="1:12" ht="15">
      <c r="A12" t="s">
        <v>1419</v>
      </c>
      <c r="C12" s="5">
        <v>915414415</v>
      </c>
      <c r="D12" s="5"/>
      <c r="G12" s="5">
        <v>110923751</v>
      </c>
      <c r="H12" s="5"/>
      <c r="K12" s="5">
        <v>1026338166</v>
      </c>
      <c r="L12" s="5"/>
    </row>
    <row r="14" spans="1:12" ht="15">
      <c r="A14" s="6" t="s">
        <v>1420</v>
      </c>
      <c r="C14" s="5">
        <v>33158082</v>
      </c>
      <c r="D14" s="5"/>
      <c r="G14" s="12">
        <v>-30958706</v>
      </c>
      <c r="H14" s="12"/>
      <c r="K14" s="5">
        <v>2199376</v>
      </c>
      <c r="L14" s="5"/>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578</v>
      </c>
      <c r="B2" s="1"/>
      <c r="C2" s="1"/>
      <c r="D2" s="1"/>
      <c r="E2" s="1"/>
      <c r="F2" s="1"/>
    </row>
    <row r="5" spans="3:12" ht="15">
      <c r="C5" s="1" t="s">
        <v>1421</v>
      </c>
      <c r="D5" s="1"/>
      <c r="E5" s="1"/>
      <c r="F5" s="1"/>
      <c r="G5" s="1"/>
      <c r="H5" s="1"/>
      <c r="I5" s="1"/>
      <c r="J5" s="1"/>
      <c r="K5" s="1"/>
      <c r="L5" s="1"/>
    </row>
    <row r="6" spans="1:12" ht="39.75" customHeight="1">
      <c r="A6" s="2" t="s">
        <v>728</v>
      </c>
      <c r="C6" s="7" t="s">
        <v>1414</v>
      </c>
      <c r="D6" s="7"/>
      <c r="G6" s="7" t="s">
        <v>762</v>
      </c>
      <c r="H6" s="7"/>
      <c r="K6" s="1" t="s">
        <v>763</v>
      </c>
      <c r="L6" s="1"/>
    </row>
    <row r="7" spans="1:12" ht="15">
      <c r="A7" t="s">
        <v>1422</v>
      </c>
      <c r="C7" s="5">
        <v>732694451</v>
      </c>
      <c r="D7" s="5"/>
      <c r="G7" s="5">
        <v>52353328</v>
      </c>
      <c r="H7" s="5"/>
      <c r="K7" s="5">
        <v>785047779</v>
      </c>
      <c r="L7" s="5"/>
    </row>
    <row r="8" spans="1:12" ht="15">
      <c r="A8" t="s">
        <v>1416</v>
      </c>
      <c r="D8" s="9">
        <v>-1893297</v>
      </c>
      <c r="H8" s="9">
        <v>-865772</v>
      </c>
      <c r="L8" s="9">
        <v>-2759069</v>
      </c>
    </row>
    <row r="9" spans="1:12" ht="15">
      <c r="A9" t="s">
        <v>766</v>
      </c>
      <c r="D9" s="8">
        <v>23034558</v>
      </c>
      <c r="H9" s="9">
        <v>-11283219</v>
      </c>
      <c r="L9" s="8">
        <v>11751339</v>
      </c>
    </row>
    <row r="10" spans="1:12" ht="15">
      <c r="A10" t="s">
        <v>767</v>
      </c>
      <c r="D10" s="8">
        <v>288868017</v>
      </c>
      <c r="H10" s="8">
        <v>66892499</v>
      </c>
      <c r="L10" s="8">
        <v>355760516</v>
      </c>
    </row>
    <row r="11" spans="1:12" ht="15">
      <c r="A11" t="s">
        <v>1417</v>
      </c>
      <c r="D11" s="9">
        <v>-194279658</v>
      </c>
      <c r="H11" s="9">
        <v>-5773713</v>
      </c>
      <c r="L11" s="9">
        <v>-200053371</v>
      </c>
    </row>
    <row r="12" spans="1:12" ht="15">
      <c r="A12" t="s">
        <v>1418</v>
      </c>
      <c r="D12" t="s">
        <v>145</v>
      </c>
      <c r="H12" t="s">
        <v>145</v>
      </c>
      <c r="L12" t="s">
        <v>145</v>
      </c>
    </row>
    <row r="14" spans="1:12" ht="15">
      <c r="A14" t="s">
        <v>1423</v>
      </c>
      <c r="C14" s="5">
        <v>848424071</v>
      </c>
      <c r="D14" s="5"/>
      <c r="G14" s="5">
        <v>101323123</v>
      </c>
      <c r="H14" s="5"/>
      <c r="K14" s="5">
        <v>949747194</v>
      </c>
      <c r="L14" s="5"/>
    </row>
    <row r="16" spans="1:12" ht="15">
      <c r="A16" s="6" t="s">
        <v>1420</v>
      </c>
      <c r="C16" s="5">
        <v>25864375</v>
      </c>
      <c r="D16" s="5"/>
      <c r="G16" s="12">
        <v>-9858219</v>
      </c>
      <c r="H16" s="12"/>
      <c r="K16" s="5">
        <v>16006156</v>
      </c>
      <c r="L16" s="5"/>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I16"/>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1424</v>
      </c>
      <c r="D3" s="1"/>
      <c r="E3" s="1"/>
      <c r="F3" s="1"/>
      <c r="G3" s="1"/>
      <c r="H3" s="1"/>
    </row>
    <row r="4" spans="1:8" ht="39.75" customHeight="1">
      <c r="A4" s="2" t="s">
        <v>873</v>
      </c>
      <c r="C4" s="7" t="s">
        <v>1425</v>
      </c>
      <c r="D4" s="7"/>
      <c r="G4" s="7" t="s">
        <v>1426</v>
      </c>
      <c r="H4" s="7"/>
    </row>
    <row r="5" spans="1:8" ht="15">
      <c r="A5" t="s">
        <v>1427</v>
      </c>
      <c r="C5" s="5">
        <v>108952500</v>
      </c>
      <c r="D5" s="5"/>
      <c r="G5" s="5">
        <v>238792125</v>
      </c>
      <c r="H5" s="5"/>
    </row>
    <row r="6" spans="1:8" ht="15">
      <c r="A6" s="2" t="s">
        <v>1428</v>
      </c>
      <c r="D6" s="8">
        <v>547500</v>
      </c>
      <c r="H6" s="8">
        <v>1560375</v>
      </c>
    </row>
    <row r="7" spans="1:8" ht="15">
      <c r="A7" t="s">
        <v>778</v>
      </c>
      <c r="D7" s="8">
        <v>660800000</v>
      </c>
      <c r="H7" s="8">
        <v>556800000</v>
      </c>
    </row>
    <row r="8" spans="1:8" ht="15">
      <c r="A8" t="s">
        <v>779</v>
      </c>
      <c r="D8" s="9">
        <v>-652800000</v>
      </c>
      <c r="H8" s="9">
        <v>-688200000</v>
      </c>
    </row>
    <row r="9" spans="1:8" ht="15">
      <c r="A9" t="s">
        <v>769</v>
      </c>
      <c r="D9" t="s">
        <v>145</v>
      </c>
      <c r="H9" t="s">
        <v>145</v>
      </c>
    </row>
    <row r="11" spans="2:9" ht="15">
      <c r="B11" s="4"/>
      <c r="C11" s="4"/>
      <c r="D11" s="4"/>
      <c r="E11" s="4"/>
      <c r="F11" s="4"/>
      <c r="G11" s="4"/>
      <c r="H11" s="4"/>
      <c r="I11" s="4"/>
    </row>
    <row r="12" spans="1:8" ht="15">
      <c r="A12" t="s">
        <v>1429</v>
      </c>
      <c r="C12" s="5">
        <v>117500000</v>
      </c>
      <c r="D12" s="5"/>
      <c r="G12" s="5">
        <v>108952500</v>
      </c>
      <c r="H12" s="5"/>
    </row>
    <row r="13" spans="1:8" ht="15">
      <c r="A13" t="s">
        <v>1430</v>
      </c>
      <c r="D13" s="8">
        <v>28000000</v>
      </c>
      <c r="H13" s="8">
        <v>35500000</v>
      </c>
    </row>
    <row r="15" spans="2:9" ht="15">
      <c r="B15" s="4"/>
      <c r="C15" s="4"/>
      <c r="D15" s="4"/>
      <c r="E15" s="4"/>
      <c r="F15" s="4"/>
      <c r="G15" s="4"/>
      <c r="H15" s="4"/>
      <c r="I15" s="4"/>
    </row>
    <row r="16" spans="1:8" ht="15">
      <c r="A16" t="s">
        <v>1431</v>
      </c>
      <c r="C16" s="5">
        <v>145500000</v>
      </c>
      <c r="D16" s="5"/>
      <c r="G16" s="5">
        <v>144452500</v>
      </c>
      <c r="H16" s="5"/>
    </row>
  </sheetData>
  <sheetProtection selectLockedCells="1" selectUnlockedCells="1"/>
  <mergeCells count="13">
    <mergeCell ref="C3:H3"/>
    <mergeCell ref="C4:D4"/>
    <mergeCell ref="G4:H4"/>
    <mergeCell ref="C5:D5"/>
    <mergeCell ref="G5:H5"/>
    <mergeCell ref="B11:E11"/>
    <mergeCell ref="F11:I11"/>
    <mergeCell ref="C12:D12"/>
    <mergeCell ref="G12:H12"/>
    <mergeCell ref="B15:E15"/>
    <mergeCell ref="F15:I15"/>
    <mergeCell ref="C16:D16"/>
    <mergeCell ref="G16:H16"/>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1432</v>
      </c>
      <c r="B2" s="1"/>
      <c r="C2" s="1"/>
      <c r="D2" s="1"/>
      <c r="E2" s="1"/>
      <c r="F2" s="1"/>
    </row>
    <row r="5" spans="1:24" ht="39.75" customHeight="1">
      <c r="A5" s="2" t="s">
        <v>794</v>
      </c>
      <c r="C5" s="7" t="s">
        <v>1433</v>
      </c>
      <c r="D5" s="7"/>
      <c r="G5" s="7" t="s">
        <v>1434</v>
      </c>
      <c r="H5" s="7"/>
      <c r="K5" s="7" t="s">
        <v>1435</v>
      </c>
      <c r="L5" s="7"/>
      <c r="O5" s="7" t="s">
        <v>798</v>
      </c>
      <c r="P5" s="7"/>
      <c r="S5" s="7" t="s">
        <v>1436</v>
      </c>
      <c r="T5" s="7"/>
      <c r="W5" s="7" t="s">
        <v>1437</v>
      </c>
      <c r="X5" s="7"/>
    </row>
    <row r="6" ht="15">
      <c r="A6" s="2" t="s">
        <v>801</v>
      </c>
    </row>
    <row r="7" spans="1:24" ht="15">
      <c r="A7" t="s">
        <v>561</v>
      </c>
      <c r="C7" s="5">
        <v>13175000</v>
      </c>
      <c r="D7" s="5"/>
      <c r="G7" s="5">
        <v>5500000</v>
      </c>
      <c r="H7" s="5"/>
      <c r="K7" s="12">
        <v>-7500000</v>
      </c>
      <c r="L7" s="12"/>
      <c r="O7" s="5">
        <v>1798319</v>
      </c>
      <c r="P7" s="5"/>
      <c r="S7" s="5">
        <v>13500000</v>
      </c>
      <c r="T7" s="5"/>
      <c r="W7" s="4" t="s">
        <v>143</v>
      </c>
      <c r="X7" s="4"/>
    </row>
    <row r="8" spans="1:24" ht="15">
      <c r="A8" t="s">
        <v>690</v>
      </c>
      <c r="D8" s="8">
        <v>24456708</v>
      </c>
      <c r="H8" s="8">
        <v>1341667</v>
      </c>
      <c r="L8" s="9">
        <v>-2041667</v>
      </c>
      <c r="P8" s="8">
        <v>3008010</v>
      </c>
      <c r="T8" s="8">
        <v>19468711</v>
      </c>
      <c r="X8" t="s">
        <v>145</v>
      </c>
    </row>
    <row r="9" spans="2:25" ht="15">
      <c r="B9" s="4"/>
      <c r="C9" s="4"/>
      <c r="D9" s="4"/>
      <c r="E9" s="4"/>
      <c r="F9" s="4"/>
      <c r="G9" s="4"/>
      <c r="H9" s="4"/>
      <c r="I9" s="4"/>
      <c r="J9" s="4"/>
      <c r="K9" s="4"/>
      <c r="L9" s="4"/>
      <c r="M9" s="4"/>
      <c r="N9" s="4"/>
      <c r="O9" s="4"/>
      <c r="P9" s="4"/>
      <c r="Q9" s="4"/>
      <c r="R9" s="4"/>
      <c r="S9" s="4"/>
      <c r="T9" s="4"/>
      <c r="U9" s="4"/>
      <c r="V9" s="4"/>
      <c r="W9" s="4"/>
      <c r="X9" s="4"/>
      <c r="Y9" s="4"/>
    </row>
    <row r="10" ht="15">
      <c r="A10" s="2" t="s">
        <v>803</v>
      </c>
    </row>
    <row r="11" spans="1:24" ht="15">
      <c r="A11" t="s">
        <v>1438</v>
      </c>
      <c r="D11" s="8">
        <v>10880000</v>
      </c>
      <c r="H11" s="8">
        <v>956224</v>
      </c>
      <c r="L11" t="s">
        <v>145</v>
      </c>
      <c r="P11" s="8">
        <v>1412589</v>
      </c>
      <c r="T11" s="8">
        <v>17805936</v>
      </c>
      <c r="X11" s="9">
        <v>-1350000</v>
      </c>
    </row>
    <row r="12" spans="1:24" ht="15">
      <c r="A12" t="s">
        <v>1439</v>
      </c>
      <c r="D12" s="8">
        <v>18425519</v>
      </c>
      <c r="H12" s="8">
        <v>1835978</v>
      </c>
      <c r="L12" t="s">
        <v>145</v>
      </c>
      <c r="P12" t="s">
        <v>145</v>
      </c>
      <c r="T12" s="8">
        <v>21265345</v>
      </c>
      <c r="X12" t="s">
        <v>145</v>
      </c>
    </row>
    <row r="13" spans="1:24" ht="15">
      <c r="A13" t="s">
        <v>1440</v>
      </c>
      <c r="D13" s="8">
        <v>17946928</v>
      </c>
      <c r="H13" s="8">
        <v>3000000</v>
      </c>
      <c r="L13" t="s">
        <v>145</v>
      </c>
      <c r="P13" s="8">
        <v>77584</v>
      </c>
      <c r="T13" s="8">
        <v>1694296</v>
      </c>
      <c r="X13" s="9">
        <v>-1999960</v>
      </c>
    </row>
    <row r="14" spans="1:24" ht="15">
      <c r="A14" t="s">
        <v>1376</v>
      </c>
      <c r="D14" s="8">
        <v>18028080</v>
      </c>
      <c r="H14" t="s">
        <v>145</v>
      </c>
      <c r="L14" s="9">
        <v>-15851005</v>
      </c>
      <c r="P14" s="8">
        <v>1408352</v>
      </c>
      <c r="T14" s="8">
        <v>2500165</v>
      </c>
      <c r="X14" s="8">
        <v>107804</v>
      </c>
    </row>
    <row r="15" spans="1:24" ht="15">
      <c r="A15" t="s">
        <v>541</v>
      </c>
      <c r="D15" s="8">
        <v>44501658</v>
      </c>
      <c r="H15" s="8">
        <v>3910000</v>
      </c>
      <c r="L15" s="9">
        <v>-1478400</v>
      </c>
      <c r="P15" s="8">
        <v>3540001</v>
      </c>
      <c r="T15" s="8">
        <v>33470058</v>
      </c>
      <c r="X15" t="s">
        <v>145</v>
      </c>
    </row>
    <row r="17" spans="1:24" ht="15">
      <c r="A17" s="2" t="s">
        <v>804</v>
      </c>
      <c r="C17" s="5">
        <v>147413893</v>
      </c>
      <c r="D17" s="5"/>
      <c r="G17" s="5">
        <v>16543869</v>
      </c>
      <c r="H17" s="5"/>
      <c r="K17" s="12">
        <v>-26871072</v>
      </c>
      <c r="L17" s="12"/>
      <c r="O17" s="5">
        <v>11244855</v>
      </c>
      <c r="P17" s="5"/>
      <c r="S17" s="5">
        <v>109704511</v>
      </c>
      <c r="T17" s="5"/>
      <c r="W17" s="12">
        <v>-3242156</v>
      </c>
      <c r="X17" s="12"/>
    </row>
  </sheetData>
  <sheetProtection selectLockedCells="1" selectUnlockedCells="1"/>
  <mergeCells count="25">
    <mergeCell ref="A2:F2"/>
    <mergeCell ref="C5:D5"/>
    <mergeCell ref="G5:H5"/>
    <mergeCell ref="K5:L5"/>
    <mergeCell ref="O5:P5"/>
    <mergeCell ref="S5:T5"/>
    <mergeCell ref="W5:X5"/>
    <mergeCell ref="C7:D7"/>
    <mergeCell ref="G7:H7"/>
    <mergeCell ref="K7:L7"/>
    <mergeCell ref="O7:P7"/>
    <mergeCell ref="S7:T7"/>
    <mergeCell ref="W7:X7"/>
    <mergeCell ref="B9:E9"/>
    <mergeCell ref="F9:I9"/>
    <mergeCell ref="J9:M9"/>
    <mergeCell ref="N9:Q9"/>
    <mergeCell ref="R9:U9"/>
    <mergeCell ref="V9:Y9"/>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9" width="1.7109375" style="0" customWidth="1"/>
    <col min="10" max="11" width="8.7109375" style="0" customWidth="1"/>
    <col min="12" max="12" width="10.7109375" style="0" customWidth="1"/>
    <col min="13" max="16384" width="8.7109375" style="0" customWidth="1"/>
  </cols>
  <sheetData>
    <row r="2" spans="1:6" ht="15" customHeight="1">
      <c r="A2" s="7" t="s">
        <v>1441</v>
      </c>
      <c r="B2" s="7"/>
      <c r="C2" s="7"/>
      <c r="D2" s="7"/>
      <c r="E2" s="7"/>
      <c r="F2" s="7"/>
    </row>
    <row r="5" spans="3:12" ht="15">
      <c r="C5" s="1" t="s">
        <v>1442</v>
      </c>
      <c r="D5" s="1"/>
      <c r="E5" s="1"/>
      <c r="F5" s="1"/>
      <c r="G5" s="1"/>
      <c r="H5" s="1"/>
      <c r="I5" s="1"/>
      <c r="J5" s="1"/>
      <c r="K5" s="1"/>
      <c r="L5" s="1"/>
    </row>
    <row r="6" spans="1:12" ht="15">
      <c r="A6" s="2" t="s">
        <v>880</v>
      </c>
      <c r="C6" s="1" t="s">
        <v>68</v>
      </c>
      <c r="D6" s="1"/>
      <c r="G6" s="1" t="s">
        <v>69</v>
      </c>
      <c r="H6" s="1"/>
      <c r="K6" s="1" t="s">
        <v>70</v>
      </c>
      <c r="L6" s="1"/>
    </row>
    <row r="7" spans="1:12" ht="15">
      <c r="A7" t="s">
        <v>807</v>
      </c>
      <c r="C7" s="5">
        <v>91777652</v>
      </c>
      <c r="D7" s="5"/>
      <c r="G7" s="5">
        <v>63353100</v>
      </c>
      <c r="H7" s="5"/>
      <c r="K7" s="5">
        <v>10263474</v>
      </c>
      <c r="L7" s="5"/>
    </row>
    <row r="8" spans="1:12" ht="15">
      <c r="A8" t="s">
        <v>1443</v>
      </c>
      <c r="D8" s="8">
        <v>66380829</v>
      </c>
      <c r="H8" s="8">
        <v>52969278</v>
      </c>
      <c r="I8" t="s">
        <v>1075</v>
      </c>
      <c r="L8" s="8">
        <v>42196076</v>
      </c>
    </row>
    <row r="9" spans="1:12" ht="15">
      <c r="A9" t="s">
        <v>1444</v>
      </c>
      <c r="C9" s="10">
        <v>1.39</v>
      </c>
      <c r="D9" s="10"/>
      <c r="G9" s="10">
        <v>1.2</v>
      </c>
      <c r="H9" s="10"/>
      <c r="K9" s="10">
        <v>0.24</v>
      </c>
      <c r="L9" s="10"/>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135</v>
      </c>
      <c r="B2" s="1"/>
      <c r="C2" s="1"/>
      <c r="D2" s="1"/>
      <c r="E2" s="1"/>
      <c r="F2" s="1"/>
    </row>
    <row r="5" spans="3:20" ht="15">
      <c r="C5" s="1" t="s">
        <v>136</v>
      </c>
      <c r="D5" s="1"/>
      <c r="E5" s="1"/>
      <c r="F5" s="1"/>
      <c r="G5" s="1"/>
      <c r="H5" s="1"/>
      <c r="I5" s="1"/>
      <c r="J5" s="1"/>
      <c r="K5" s="1"/>
      <c r="L5" s="1"/>
      <c r="M5" s="1"/>
      <c r="N5" s="1"/>
      <c r="O5" s="1"/>
      <c r="P5" s="1"/>
      <c r="Q5" s="1"/>
      <c r="R5" s="1"/>
      <c r="S5" s="1"/>
      <c r="T5" s="1"/>
    </row>
    <row r="6" spans="3:20" ht="39.75" customHeight="1">
      <c r="C6" s="1" t="s">
        <v>137</v>
      </c>
      <c r="D6" s="1"/>
      <c r="G6" s="7" t="s">
        <v>138</v>
      </c>
      <c r="H6" s="7"/>
      <c r="K6" s="7" t="s">
        <v>139</v>
      </c>
      <c r="L6" s="7"/>
      <c r="O6" s="7" t="s">
        <v>140</v>
      </c>
      <c r="P6" s="7"/>
      <c r="S6" s="7" t="s">
        <v>141</v>
      </c>
      <c r="T6" s="7"/>
    </row>
    <row r="7" spans="1:20" ht="15">
      <c r="A7" t="s">
        <v>142</v>
      </c>
      <c r="C7" s="10">
        <v>255.9</v>
      </c>
      <c r="D7" s="10"/>
      <c r="G7" s="4" t="s">
        <v>143</v>
      </c>
      <c r="H7" s="4"/>
      <c r="K7" s="4" t="s">
        <v>143</v>
      </c>
      <c r="L7" s="4"/>
      <c r="O7" s="10">
        <v>255.9</v>
      </c>
      <c r="P7" s="10"/>
      <c r="S7" s="4" t="s">
        <v>143</v>
      </c>
      <c r="T7" s="4"/>
    </row>
    <row r="8" spans="1:20" ht="15">
      <c r="A8" t="s">
        <v>144</v>
      </c>
      <c r="D8" s="3">
        <v>150</v>
      </c>
      <c r="H8" t="s">
        <v>145</v>
      </c>
      <c r="L8" t="s">
        <v>145</v>
      </c>
      <c r="P8" t="s">
        <v>145</v>
      </c>
      <c r="T8" s="3">
        <v>150</v>
      </c>
    </row>
    <row r="9" spans="1:20" ht="15">
      <c r="A9" t="s">
        <v>146</v>
      </c>
      <c r="D9" s="3">
        <v>71.3</v>
      </c>
      <c r="H9" t="s">
        <v>145</v>
      </c>
      <c r="L9" t="s">
        <v>145</v>
      </c>
      <c r="P9" t="s">
        <v>145</v>
      </c>
      <c r="T9" s="3">
        <v>71.3</v>
      </c>
    </row>
    <row r="10" spans="1:20" ht="15">
      <c r="A10" s="2" t="s">
        <v>147</v>
      </c>
      <c r="D10" s="3">
        <v>477.2</v>
      </c>
      <c r="H10" t="s">
        <v>145</v>
      </c>
      <c r="L10" t="s">
        <v>145</v>
      </c>
      <c r="P10" s="3">
        <v>255.9</v>
      </c>
      <c r="T10" s="3">
        <v>221.3</v>
      </c>
    </row>
    <row r="11" spans="1:20" ht="15">
      <c r="A11" t="s">
        <v>148</v>
      </c>
      <c r="D11" s="3">
        <v>20.4</v>
      </c>
      <c r="H11" s="3">
        <v>1.9</v>
      </c>
      <c r="L11" s="3">
        <v>8.5</v>
      </c>
      <c r="P11" s="3">
        <v>8.4</v>
      </c>
      <c r="T11" s="3">
        <v>1.6</v>
      </c>
    </row>
    <row r="13" spans="1:20" ht="15">
      <c r="A13" s="2" t="s">
        <v>149</v>
      </c>
      <c r="C13" s="10">
        <v>497.6</v>
      </c>
      <c r="D13" s="10"/>
      <c r="G13" s="10">
        <v>1.9</v>
      </c>
      <c r="H13" s="10"/>
      <c r="K13" s="10">
        <v>8.5</v>
      </c>
      <c r="L13" s="10"/>
      <c r="O13" s="10">
        <v>8.4</v>
      </c>
      <c r="P13" s="10"/>
      <c r="S13" s="10">
        <v>1.6</v>
      </c>
      <c r="T13" s="10"/>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2" spans="1:6" ht="15">
      <c r="A2" s="1" t="s">
        <v>1445</v>
      </c>
      <c r="B2" s="1"/>
      <c r="C2" s="1"/>
      <c r="D2" s="1"/>
      <c r="E2" s="1"/>
      <c r="F2" s="1"/>
    </row>
    <row r="5" spans="3:12" ht="15">
      <c r="C5" s="1" t="s">
        <v>68</v>
      </c>
      <c r="D5" s="1"/>
      <c r="G5" s="1" t="s">
        <v>69</v>
      </c>
      <c r="H5" s="1"/>
      <c r="K5" s="1" t="s">
        <v>70</v>
      </c>
      <c r="L5" s="1"/>
    </row>
    <row r="6" spans="1:12" ht="15">
      <c r="A6" t="s">
        <v>1446</v>
      </c>
      <c r="C6" s="5">
        <v>903627</v>
      </c>
      <c r="D6" s="5"/>
      <c r="G6" s="5">
        <v>276902</v>
      </c>
      <c r="H6" s="5"/>
      <c r="K6" s="12">
        <v>-228824</v>
      </c>
      <c r="L6" s="12"/>
    </row>
    <row r="7" spans="1:12" ht="15">
      <c r="A7" t="s">
        <v>1447</v>
      </c>
      <c r="D7" s="9">
        <v>-824021</v>
      </c>
      <c r="H7" s="8">
        <v>2176918</v>
      </c>
      <c r="L7" t="s">
        <v>145</v>
      </c>
    </row>
    <row r="8" spans="1:12" ht="15">
      <c r="A8" t="s">
        <v>1448</v>
      </c>
      <c r="C8" s="12">
        <v>-79606</v>
      </c>
      <c r="D8" s="12"/>
      <c r="G8" s="12">
        <v>-2453820</v>
      </c>
      <c r="H8" s="12"/>
      <c r="K8" s="5">
        <v>228824</v>
      </c>
      <c r="L8" s="5"/>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1141</v>
      </c>
      <c r="D3" s="1"/>
      <c r="E3" s="1"/>
      <c r="F3" s="1"/>
      <c r="G3" s="1"/>
      <c r="H3" s="1"/>
      <c r="I3" s="1"/>
      <c r="J3" s="1"/>
      <c r="K3" s="1"/>
      <c r="L3" s="1"/>
    </row>
    <row r="4" spans="3:12" ht="15">
      <c r="C4" s="1" t="s">
        <v>68</v>
      </c>
      <c r="D4" s="1"/>
      <c r="G4" s="1" t="s">
        <v>69</v>
      </c>
      <c r="H4" s="1"/>
      <c r="K4" s="1" t="s">
        <v>70</v>
      </c>
      <c r="L4" s="1"/>
    </row>
    <row r="5" spans="1:12" ht="15">
      <c r="A5" t="s">
        <v>80</v>
      </c>
      <c r="C5" s="5">
        <v>91777652</v>
      </c>
      <c r="D5" s="5"/>
      <c r="G5" s="5">
        <v>63353100</v>
      </c>
      <c r="H5" s="5"/>
      <c r="K5" s="5">
        <v>10263474</v>
      </c>
      <c r="L5" s="5"/>
    </row>
    <row r="6" spans="1:12" ht="15">
      <c r="A6" t="s">
        <v>1449</v>
      </c>
      <c r="D6" s="9">
        <v>-17687211</v>
      </c>
      <c r="H6" s="8">
        <v>12798035</v>
      </c>
      <c r="L6" s="9">
        <v>-16259622</v>
      </c>
    </row>
    <row r="7" spans="1:12" ht="15">
      <c r="A7" t="s">
        <v>1450</v>
      </c>
      <c r="D7" s="9">
        <v>-7092320</v>
      </c>
      <c r="H7" s="9">
        <v>-19081794</v>
      </c>
      <c r="L7" s="8">
        <v>58641223</v>
      </c>
    </row>
    <row r="8" spans="1:12" ht="15">
      <c r="A8" t="s">
        <v>1451</v>
      </c>
      <c r="D8" s="9">
        <v>-3035861</v>
      </c>
      <c r="H8" s="8">
        <v>2444817</v>
      </c>
      <c r="L8" s="9">
        <v>-3178194</v>
      </c>
    </row>
    <row r="9" spans="1:12" ht="15">
      <c r="A9" t="s">
        <v>1452</v>
      </c>
      <c r="D9" s="8">
        <v>2715980</v>
      </c>
      <c r="H9" s="8">
        <v>307990</v>
      </c>
      <c r="L9" s="8">
        <v>228824</v>
      </c>
    </row>
    <row r="11" spans="1:12" ht="15">
      <c r="A11" t="s">
        <v>1453</v>
      </c>
      <c r="C11" s="5">
        <v>66678240</v>
      </c>
      <c r="D11" s="5"/>
      <c r="G11" s="5">
        <v>59822148</v>
      </c>
      <c r="H11" s="5"/>
      <c r="K11" s="5">
        <v>49695705</v>
      </c>
      <c r="L11" s="5"/>
    </row>
  </sheetData>
  <sheetProtection selectLockedCells="1" selectUnlockedCells="1"/>
  <mergeCells count="10">
    <mergeCell ref="C3:L3"/>
    <mergeCell ref="C4:D4"/>
    <mergeCell ref="G4:H4"/>
    <mergeCell ref="K4:L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578</v>
      </c>
      <c r="B2" s="1"/>
      <c r="C2" s="1"/>
      <c r="D2" s="1"/>
      <c r="E2" s="1"/>
      <c r="F2" s="1"/>
    </row>
    <row r="5" spans="3:12" ht="15">
      <c r="C5" s="1" t="s">
        <v>1454</v>
      </c>
      <c r="D5" s="1"/>
      <c r="E5" s="1"/>
      <c r="F5" s="1"/>
      <c r="G5" s="1"/>
      <c r="H5" s="1"/>
      <c r="I5" s="1"/>
      <c r="J5" s="1"/>
      <c r="K5" s="1"/>
      <c r="L5" s="1"/>
    </row>
    <row r="6" spans="3:12" ht="15">
      <c r="C6" s="1" t="s">
        <v>68</v>
      </c>
      <c r="D6" s="1"/>
      <c r="G6" s="1" t="s">
        <v>69</v>
      </c>
      <c r="H6" s="1"/>
      <c r="K6" s="1" t="s">
        <v>70</v>
      </c>
      <c r="L6" s="1"/>
    </row>
    <row r="7" spans="1:12" ht="15">
      <c r="A7" t="s">
        <v>1455</v>
      </c>
      <c r="C7" s="5">
        <v>15325379</v>
      </c>
      <c r="D7" s="5"/>
      <c r="G7" s="5">
        <v>18634553</v>
      </c>
      <c r="H7" s="5"/>
      <c r="K7" s="5">
        <v>17639482</v>
      </c>
      <c r="L7" s="5"/>
    </row>
    <row r="8" spans="1:12" ht="15">
      <c r="A8" t="s">
        <v>1456</v>
      </c>
      <c r="D8" t="s">
        <v>145</v>
      </c>
      <c r="H8" t="s">
        <v>145</v>
      </c>
      <c r="L8" t="s">
        <v>145</v>
      </c>
    </row>
    <row r="10" spans="1:12" ht="15">
      <c r="A10" s="2" t="s">
        <v>1457</v>
      </c>
      <c r="D10" s="8">
        <v>15325379</v>
      </c>
      <c r="H10" s="8">
        <v>18634553</v>
      </c>
      <c r="L10" s="8">
        <v>17639482</v>
      </c>
    </row>
    <row r="11" spans="1:12" ht="15">
      <c r="A11" t="s">
        <v>1458</v>
      </c>
      <c r="D11" s="9">
        <v>-39216288</v>
      </c>
      <c r="H11" s="9">
        <v>-56786282</v>
      </c>
      <c r="L11" s="9">
        <v>-47030821</v>
      </c>
    </row>
    <row r="12" spans="1:12" ht="15">
      <c r="A12" t="s">
        <v>1459</v>
      </c>
      <c r="D12" s="9">
        <v>-26021069</v>
      </c>
      <c r="H12" s="9">
        <v>-21086425</v>
      </c>
      <c r="L12" s="9">
        <v>-12477778</v>
      </c>
    </row>
    <row r="13" spans="1:12" ht="15">
      <c r="A13" t="s">
        <v>1460</v>
      </c>
      <c r="D13" s="9">
        <v>-8727689</v>
      </c>
      <c r="H13" s="9">
        <v>-15815138</v>
      </c>
      <c r="L13" s="9">
        <v>-36122397</v>
      </c>
    </row>
    <row r="15" spans="1:12" ht="15">
      <c r="A15" s="2" t="s">
        <v>1461</v>
      </c>
      <c r="C15" s="12">
        <v>-58639667</v>
      </c>
      <c r="D15" s="12"/>
      <c r="G15" s="12">
        <v>-75053292</v>
      </c>
      <c r="H15" s="12"/>
      <c r="K15" s="12">
        <v>-77991514</v>
      </c>
      <c r="L15" s="12"/>
    </row>
  </sheetData>
  <sheetProtection selectLockedCells="1" selectUnlockedCells="1"/>
  <mergeCells count="11">
    <mergeCell ref="A2:F2"/>
    <mergeCell ref="C5:L5"/>
    <mergeCell ref="C6:D6"/>
    <mergeCell ref="G6:H6"/>
    <mergeCell ref="K6:L6"/>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T35"/>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2.7109375" style="0" customWidth="1"/>
    <col min="14"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1462</v>
      </c>
      <c r="B2" s="1"/>
      <c r="C2" s="1"/>
      <c r="D2" s="1"/>
      <c r="E2" s="1"/>
      <c r="F2" s="1"/>
    </row>
    <row r="5" spans="3:20" ht="15">
      <c r="C5" s="1" t="s">
        <v>68</v>
      </c>
      <c r="D5" s="1"/>
      <c r="G5" s="1" t="s">
        <v>69</v>
      </c>
      <c r="H5" s="1"/>
      <c r="K5" s="1" t="s">
        <v>70</v>
      </c>
      <c r="L5" s="1"/>
      <c r="O5" s="1" t="s">
        <v>71</v>
      </c>
      <c r="P5" s="1"/>
      <c r="S5" s="1" t="s">
        <v>72</v>
      </c>
      <c r="T5" s="1"/>
    </row>
    <row r="6" ht="15">
      <c r="A6" s="2" t="s">
        <v>811</v>
      </c>
    </row>
    <row r="7" spans="1:20" ht="15">
      <c r="A7" t="s">
        <v>1463</v>
      </c>
      <c r="C7" s="10">
        <v>10.22</v>
      </c>
      <c r="D7" s="10"/>
      <c r="G7" s="10">
        <v>10.13</v>
      </c>
      <c r="H7" s="10"/>
      <c r="K7" s="10">
        <v>10.69</v>
      </c>
      <c r="L7" s="10"/>
      <c r="O7" s="10">
        <v>11.85</v>
      </c>
      <c r="P7" s="10"/>
      <c r="S7" s="10">
        <v>10</v>
      </c>
      <c r="T7" s="10"/>
    </row>
    <row r="8" spans="1:20" ht="15">
      <c r="A8" t="s">
        <v>1464</v>
      </c>
      <c r="D8" t="s">
        <v>145</v>
      </c>
      <c r="H8" t="s">
        <v>145</v>
      </c>
      <c r="L8" t="s">
        <v>145</v>
      </c>
      <c r="P8" t="s">
        <v>145</v>
      </c>
      <c r="T8" s="3">
        <v>1.99</v>
      </c>
    </row>
    <row r="10" spans="1:20" ht="15">
      <c r="A10" t="s">
        <v>1465</v>
      </c>
      <c r="D10" s="3">
        <v>10.22</v>
      </c>
      <c r="H10" s="3">
        <v>10.13</v>
      </c>
      <c r="L10" s="3">
        <v>10.69</v>
      </c>
      <c r="P10" s="3">
        <v>11.85</v>
      </c>
      <c r="T10" s="3">
        <v>11.99</v>
      </c>
    </row>
    <row r="11" spans="1:20" ht="15">
      <c r="A11" t="s">
        <v>1466</v>
      </c>
      <c r="D11" s="3">
        <v>1.01</v>
      </c>
      <c r="H11" s="3">
        <v>1.08</v>
      </c>
      <c r="L11" s="3">
        <v>1.25</v>
      </c>
      <c r="P11" s="3">
        <v>1.09</v>
      </c>
      <c r="T11" s="3">
        <v>1.08</v>
      </c>
    </row>
    <row r="12" spans="1:20" ht="15">
      <c r="A12" t="s">
        <v>1467</v>
      </c>
      <c r="D12" s="3">
        <v>0.38</v>
      </c>
      <c r="H12" s="3">
        <v>0.12</v>
      </c>
      <c r="L12" s="11">
        <v>-1.01</v>
      </c>
      <c r="P12" s="11">
        <v>-0.53</v>
      </c>
      <c r="T12" s="3">
        <v>0.62</v>
      </c>
    </row>
    <row r="14" spans="1:20" ht="15">
      <c r="A14" t="s">
        <v>1468</v>
      </c>
      <c r="D14" s="3">
        <v>1.39</v>
      </c>
      <c r="H14" s="3">
        <v>1.2</v>
      </c>
      <c r="L14" s="3">
        <v>0.24</v>
      </c>
      <c r="P14" s="3">
        <v>0.56</v>
      </c>
      <c r="T14" s="3">
        <v>1.7000000000000002</v>
      </c>
    </row>
    <row r="15" spans="1:20" ht="15">
      <c r="A15" t="s">
        <v>1469</v>
      </c>
      <c r="D15" s="11">
        <v>-1.12</v>
      </c>
      <c r="H15" s="11">
        <v>-1.13</v>
      </c>
      <c r="L15" s="11">
        <v>-1.1</v>
      </c>
      <c r="P15" s="11">
        <v>-1.09</v>
      </c>
      <c r="T15" s="11">
        <v>-0.96</v>
      </c>
    </row>
    <row r="16" spans="1:20" ht="15">
      <c r="A16" t="s">
        <v>1470</v>
      </c>
      <c r="D16" t="s">
        <v>145</v>
      </c>
      <c r="H16" s="11">
        <v>-0.15</v>
      </c>
      <c r="L16" s="11">
        <v>-0.14</v>
      </c>
      <c r="P16" s="11">
        <v>-0.2</v>
      </c>
      <c r="T16" s="11">
        <v>-0.09</v>
      </c>
    </row>
    <row r="17" spans="1:20" ht="15">
      <c r="A17" t="s">
        <v>1471</v>
      </c>
      <c r="D17" t="s">
        <v>145</v>
      </c>
      <c r="H17" s="3">
        <v>0.17</v>
      </c>
      <c r="L17" s="3">
        <v>0.44</v>
      </c>
      <c r="P17" s="11">
        <v>-0.43</v>
      </c>
      <c r="T17" s="11">
        <v>-0.79</v>
      </c>
    </row>
    <row r="19" spans="1:20" ht="15">
      <c r="A19" t="s">
        <v>1472</v>
      </c>
      <c r="C19" s="10">
        <v>10.49</v>
      </c>
      <c r="D19" s="10"/>
      <c r="G19" s="10">
        <v>10.22</v>
      </c>
      <c r="H19" s="10"/>
      <c r="K19" s="10">
        <v>10.13</v>
      </c>
      <c r="L19" s="10"/>
      <c r="O19" s="10">
        <v>10.69</v>
      </c>
      <c r="P19" s="10"/>
      <c r="S19" s="10">
        <v>11.85</v>
      </c>
      <c r="T19" s="10"/>
    </row>
    <row r="21" spans="1:20" ht="15">
      <c r="A21" t="s">
        <v>1473</v>
      </c>
      <c r="C21" s="10">
        <v>11.28</v>
      </c>
      <c r="D21" s="10"/>
      <c r="G21" s="10">
        <v>10.61</v>
      </c>
      <c r="H21" s="10"/>
      <c r="K21" s="10">
        <v>8.92</v>
      </c>
      <c r="L21" s="10"/>
      <c r="O21" s="10">
        <v>10.61</v>
      </c>
      <c r="P21" s="10"/>
      <c r="S21" s="10">
        <v>8.11</v>
      </c>
      <c r="T21" s="10"/>
    </row>
    <row r="22" spans="1:20" ht="15">
      <c r="A22" s="2" t="s">
        <v>92</v>
      </c>
      <c r="D22" t="s">
        <v>95</v>
      </c>
      <c r="H22" t="s">
        <v>96</v>
      </c>
      <c r="L22" t="s">
        <v>97</v>
      </c>
      <c r="M22" t="s">
        <v>98</v>
      </c>
      <c r="P22" t="s">
        <v>99</v>
      </c>
      <c r="T22" t="s">
        <v>100</v>
      </c>
    </row>
    <row r="23" spans="1:20" ht="15">
      <c r="A23" t="s">
        <v>1474</v>
      </c>
      <c r="D23" s="8">
        <v>66499327</v>
      </c>
      <c r="H23" s="8">
        <v>65514503</v>
      </c>
      <c r="L23" s="8">
        <v>45689781</v>
      </c>
      <c r="P23" s="8">
        <v>36158772</v>
      </c>
      <c r="T23" s="8">
        <v>25368772</v>
      </c>
    </row>
    <row r="24" ht="15">
      <c r="A24" s="2" t="s">
        <v>1475</v>
      </c>
    </row>
    <row r="25" spans="1:20" ht="15">
      <c r="A25" t="s">
        <v>1476</v>
      </c>
      <c r="D25" t="s">
        <v>1477</v>
      </c>
      <c r="H25" t="s">
        <v>1478</v>
      </c>
      <c r="L25" t="s">
        <v>1479</v>
      </c>
      <c r="P25" t="s">
        <v>1480</v>
      </c>
      <c r="T25" t="s">
        <v>1481</v>
      </c>
    </row>
    <row r="26" spans="1:20" ht="15">
      <c r="A26" t="s">
        <v>1482</v>
      </c>
      <c r="D26" t="s">
        <v>1483</v>
      </c>
      <c r="H26" t="s">
        <v>1484</v>
      </c>
      <c r="L26" t="s">
        <v>1485</v>
      </c>
      <c r="P26" t="s">
        <v>1486</v>
      </c>
      <c r="T26" t="s">
        <v>1487</v>
      </c>
    </row>
    <row r="28" spans="1:20" ht="15">
      <c r="A28" t="s">
        <v>1488</v>
      </c>
      <c r="D28" t="s">
        <v>1489</v>
      </c>
      <c r="H28" t="s">
        <v>1490</v>
      </c>
      <c r="L28" t="s">
        <v>1491</v>
      </c>
      <c r="P28" t="s">
        <v>1492</v>
      </c>
      <c r="T28" t="s">
        <v>1493</v>
      </c>
    </row>
    <row r="29" spans="1:20" ht="15">
      <c r="A29" t="s">
        <v>1494</v>
      </c>
      <c r="D29" t="s">
        <v>1495</v>
      </c>
      <c r="H29" t="s">
        <v>1496</v>
      </c>
      <c r="L29" t="s">
        <v>1497</v>
      </c>
      <c r="P29" t="s">
        <v>830</v>
      </c>
      <c r="T29" t="s">
        <v>1498</v>
      </c>
    </row>
    <row r="30" spans="1:20" ht="15">
      <c r="A30" t="s">
        <v>1499</v>
      </c>
      <c r="C30" s="5">
        <v>697506199</v>
      </c>
      <c r="D30" s="5"/>
      <c r="G30" s="5">
        <v>669717047</v>
      </c>
      <c r="H30" s="5"/>
      <c r="K30" s="5">
        <v>462657196</v>
      </c>
      <c r="L30" s="5"/>
      <c r="O30" s="5">
        <v>386575223</v>
      </c>
      <c r="P30" s="5"/>
      <c r="S30" s="5">
        <v>300580268</v>
      </c>
      <c r="T30" s="5"/>
    </row>
    <row r="31" spans="1:20" ht="15">
      <c r="A31" t="s">
        <v>1500</v>
      </c>
      <c r="C31" s="5">
        <v>363246849</v>
      </c>
      <c r="D31" s="5"/>
      <c r="G31" s="5">
        <v>340868033</v>
      </c>
      <c r="H31" s="5"/>
      <c r="K31" s="5">
        <v>278294433</v>
      </c>
      <c r="L31" s="5"/>
      <c r="O31" s="5">
        <v>246216548</v>
      </c>
      <c r="P31" s="5"/>
      <c r="S31" s="5">
        <v>182490685</v>
      </c>
      <c r="T31" s="5"/>
    </row>
    <row r="32" spans="1:20" ht="15">
      <c r="A32" t="s">
        <v>1501</v>
      </c>
      <c r="C32" s="10">
        <v>5.47</v>
      </c>
      <c r="D32" s="10"/>
      <c r="G32" s="10">
        <v>6.44</v>
      </c>
      <c r="H32" s="10"/>
      <c r="K32" s="10">
        <v>6.6</v>
      </c>
      <c r="L32" s="10"/>
      <c r="O32" s="10">
        <v>8.33</v>
      </c>
      <c r="P32" s="10"/>
      <c r="S32" s="10">
        <v>8.65</v>
      </c>
      <c r="T32" s="10"/>
    </row>
    <row r="33" spans="1:20" ht="15">
      <c r="A33" t="s">
        <v>1502</v>
      </c>
      <c r="C33" s="5">
        <v>4261</v>
      </c>
      <c r="D33" s="5"/>
      <c r="G33" s="5">
        <v>5636</v>
      </c>
      <c r="H33" s="5"/>
      <c r="K33" s="5">
        <v>2937</v>
      </c>
      <c r="L33" s="5"/>
      <c r="O33" s="5">
        <v>2655</v>
      </c>
      <c r="P33" s="5"/>
      <c r="S33" s="5">
        <v>2713</v>
      </c>
      <c r="T33" s="5"/>
    </row>
    <row r="34" spans="1:20" ht="15">
      <c r="A34" t="s">
        <v>1503</v>
      </c>
      <c r="C34" s="10">
        <v>24.79</v>
      </c>
      <c r="D34" s="10"/>
      <c r="H34" t="s">
        <v>736</v>
      </c>
      <c r="L34" t="s">
        <v>736</v>
      </c>
      <c r="P34" t="s">
        <v>736</v>
      </c>
      <c r="T34" t="s">
        <v>736</v>
      </c>
    </row>
    <row r="35" spans="1:20" ht="15">
      <c r="A35" t="s">
        <v>836</v>
      </c>
      <c r="D35" t="s">
        <v>1504</v>
      </c>
      <c r="H35" t="s">
        <v>1505</v>
      </c>
      <c r="L35" t="s">
        <v>1506</v>
      </c>
      <c r="P35" t="s">
        <v>1507</v>
      </c>
      <c r="T35" t="s">
        <v>1508</v>
      </c>
    </row>
  </sheetData>
  <sheetProtection selectLockedCells="1" selectUnlockedCells="1"/>
  <mergeCells count="42">
    <mergeCell ref="A2:F2"/>
    <mergeCell ref="C5:D5"/>
    <mergeCell ref="G5:H5"/>
    <mergeCell ref="K5:L5"/>
    <mergeCell ref="O5:P5"/>
    <mergeCell ref="S5:T5"/>
    <mergeCell ref="C7:D7"/>
    <mergeCell ref="G7:H7"/>
    <mergeCell ref="K7:L7"/>
    <mergeCell ref="O7:P7"/>
    <mergeCell ref="S7:T7"/>
    <mergeCell ref="C19:D19"/>
    <mergeCell ref="G19:H19"/>
    <mergeCell ref="K19:L19"/>
    <mergeCell ref="O19:P19"/>
    <mergeCell ref="S19:T19"/>
    <mergeCell ref="C21:D21"/>
    <mergeCell ref="G21:H21"/>
    <mergeCell ref="K21:L21"/>
    <mergeCell ref="O21:P21"/>
    <mergeCell ref="S21:T21"/>
    <mergeCell ref="C30:D30"/>
    <mergeCell ref="G30:H30"/>
    <mergeCell ref="K30:L30"/>
    <mergeCell ref="O30:P30"/>
    <mergeCell ref="S30:T30"/>
    <mergeCell ref="C31:D31"/>
    <mergeCell ref="G31:H31"/>
    <mergeCell ref="K31:L31"/>
    <mergeCell ref="O31:P31"/>
    <mergeCell ref="S31:T31"/>
    <mergeCell ref="C32:D32"/>
    <mergeCell ref="G32:H32"/>
    <mergeCell ref="K32:L32"/>
    <mergeCell ref="O32:P32"/>
    <mergeCell ref="S32:T32"/>
    <mergeCell ref="C33:D33"/>
    <mergeCell ref="G33:H33"/>
    <mergeCell ref="K33:L33"/>
    <mergeCell ref="O33:P33"/>
    <mergeCell ref="S33:T33"/>
    <mergeCell ref="C34:D3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7.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ustomHeight="1">
      <c r="A2" s="7" t="s">
        <v>1509</v>
      </c>
      <c r="B2" s="7"/>
      <c r="C2" s="7"/>
      <c r="D2" s="7"/>
      <c r="E2" s="7"/>
      <c r="F2" s="7"/>
    </row>
    <row r="5" spans="1:10" ht="39.75" customHeight="1">
      <c r="A5" s="2" t="s">
        <v>122</v>
      </c>
      <c r="C5" s="2" t="s">
        <v>123</v>
      </c>
      <c r="E5" s="7" t="s">
        <v>1510</v>
      </c>
      <c r="F5" s="7"/>
      <c r="I5" s="7" t="s">
        <v>125</v>
      </c>
      <c r="J5" s="7"/>
    </row>
    <row r="6" spans="1:10" ht="15">
      <c r="A6" t="s">
        <v>126</v>
      </c>
      <c r="C6" t="s">
        <v>127</v>
      </c>
      <c r="F6" t="s">
        <v>128</v>
      </c>
      <c r="I6" s="5">
        <v>500000</v>
      </c>
      <c r="J6" s="5"/>
    </row>
    <row r="7" spans="1:10" ht="15">
      <c r="A7" t="s">
        <v>129</v>
      </c>
      <c r="C7" t="s">
        <v>840</v>
      </c>
      <c r="F7" s="3">
        <v>4.46</v>
      </c>
      <c r="J7" s="8">
        <v>44500000</v>
      </c>
    </row>
    <row r="8" spans="1:10" ht="15">
      <c r="A8" t="s">
        <v>131</v>
      </c>
      <c r="C8" t="s">
        <v>841</v>
      </c>
      <c r="F8" s="3">
        <v>3.38</v>
      </c>
      <c r="J8" s="8">
        <v>105000000</v>
      </c>
    </row>
    <row r="10" spans="1:10" ht="15">
      <c r="A10" t="s">
        <v>869</v>
      </c>
      <c r="F10" t="s">
        <v>134</v>
      </c>
      <c r="I10" s="5">
        <v>150000000</v>
      </c>
      <c r="J10" s="5"/>
    </row>
  </sheetData>
  <sheetProtection selectLockedCells="1" selectUnlockedCells="1"/>
  <mergeCells count="5">
    <mergeCell ref="A2:F2"/>
    <mergeCell ref="E5:F5"/>
    <mergeCell ref="I5:J5"/>
    <mergeCell ref="I6:J6"/>
    <mergeCell ref="I10:J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ustomHeight="1">
      <c r="A2" s="7" t="s">
        <v>150</v>
      </c>
      <c r="B2" s="7"/>
      <c r="C2" s="7"/>
      <c r="D2" s="7"/>
      <c r="E2" s="7"/>
      <c r="F2" s="7"/>
    </row>
    <row r="5" spans="1:8" ht="39.75" customHeight="1">
      <c r="A5" s="2" t="s">
        <v>151</v>
      </c>
      <c r="C5" s="7" t="s">
        <v>152</v>
      </c>
      <c r="D5" s="7"/>
      <c r="G5" s="1" t="s">
        <v>153</v>
      </c>
      <c r="H5" s="1"/>
    </row>
    <row r="6" spans="1:8" ht="15">
      <c r="A6" t="s">
        <v>154</v>
      </c>
      <c r="C6" s="12">
        <v>-1052</v>
      </c>
      <c r="D6" s="12"/>
      <c r="G6" s="13">
        <v>-0.02</v>
      </c>
      <c r="H6" s="13"/>
    </row>
    <row r="7" spans="1:8" ht="15">
      <c r="A7" t="s">
        <v>155</v>
      </c>
      <c r="C7" s="5">
        <v>2797</v>
      </c>
      <c r="D7" s="5"/>
      <c r="G7" s="10">
        <v>0.04</v>
      </c>
      <c r="H7" s="10"/>
    </row>
    <row r="8" spans="1:8" ht="15">
      <c r="A8" t="s">
        <v>156</v>
      </c>
      <c r="C8" s="5">
        <v>6646</v>
      </c>
      <c r="D8" s="5"/>
      <c r="G8" s="10">
        <v>0.1</v>
      </c>
      <c r="H8" s="10"/>
    </row>
    <row r="9" spans="1:8" ht="15">
      <c r="A9" t="s">
        <v>157</v>
      </c>
      <c r="C9" s="5">
        <v>10494</v>
      </c>
      <c r="D9" s="5"/>
      <c r="G9" s="10">
        <v>0.16</v>
      </c>
      <c r="H9" s="10"/>
    </row>
  </sheetData>
  <sheetProtection selectLockedCells="1" selectUnlockedCells="1"/>
  <mergeCells count="11">
    <mergeCell ref="A2:F2"/>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2019-12-06T05:45:48Z</dcterms:created>
  <dcterms:modified xsi:type="dcterms:W3CDTF">2019-12-06T05:45:48Z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